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orozco-fletcher/Documents/"/>
    </mc:Choice>
  </mc:AlternateContent>
  <xr:revisionPtr revIDLastSave="0" documentId="8_{40CE105D-1120-8841-A9A5-888777C7F090}" xr6:coauthVersionLast="38" xr6:coauthVersionMax="38" xr10:uidLastSave="{00000000-0000-0000-0000-000000000000}"/>
  <bookViews>
    <workbookView xWindow="0" yWindow="460" windowWidth="25600" windowHeight="14320" xr2:uid="{82D42368-1BEA-D049-B723-78E742EB5DB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1" i="1" l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<sst xmlns="http://schemas.openxmlformats.org/spreadsheetml/2006/main" count="171" uniqueCount="43">
  <si>
    <t>NY Jets</t>
  </si>
  <si>
    <t>NY Giants</t>
  </si>
  <si>
    <t>Team</t>
  </si>
  <si>
    <t>Home Attendance</t>
  </si>
  <si>
    <t>Road Attendance</t>
  </si>
  <si>
    <t>Total Attendance</t>
  </si>
  <si>
    <t>Los Angeles Rams</t>
  </si>
  <si>
    <t>Dallas Cowboys</t>
  </si>
  <si>
    <t>Green Bay Packers</t>
  </si>
  <si>
    <t>Denver Broncos</t>
  </si>
  <si>
    <t>Carolina Panthers</t>
  </si>
  <si>
    <t>New Orleans Saints</t>
  </si>
  <si>
    <t>Atlanta Falcons</t>
  </si>
  <si>
    <t>Houston Texans</t>
  </si>
  <si>
    <t>Baltimore Ravens</t>
  </si>
  <si>
    <t>Philadelphia Eagles</t>
  </si>
  <si>
    <t>Buffalo Bills</t>
  </si>
  <si>
    <t>Seattle Seahawks</t>
  </si>
  <si>
    <t>San Francisco 49ers</t>
  </si>
  <si>
    <t>Minnesota Vikings</t>
  </si>
  <si>
    <t>Cleveland Browns</t>
  </si>
  <si>
    <t>Tennessee Titans</t>
  </si>
  <si>
    <t>Jacksonville Jaguars</t>
  </si>
  <si>
    <t>New England Patriots</t>
  </si>
  <si>
    <t>Miami Dolphins</t>
  </si>
  <si>
    <t>Pittsburgh Steelers</t>
  </si>
  <si>
    <t>Detroit Lions</t>
  </si>
  <si>
    <t>Arizona Cardinals</t>
  </si>
  <si>
    <t>Washington Redskins</t>
  </si>
  <si>
    <t>Chicago Bears</t>
  </si>
  <si>
    <t>Indianapolis Colts</t>
  </si>
  <si>
    <t>Tampa Bay Buccaneers</t>
  </si>
  <si>
    <t>Oakland Raiders</t>
  </si>
  <si>
    <t>Cincinnati Bengals</t>
  </si>
  <si>
    <t>Los Angeles Chargers</t>
  </si>
  <si>
    <t>Win Total</t>
  </si>
  <si>
    <t>Kansas City Chiefs</t>
  </si>
  <si>
    <t>Win %</t>
  </si>
  <si>
    <t>NFL Season</t>
  </si>
  <si>
    <t>Conference Standing</t>
  </si>
  <si>
    <t>Average Age of Roster</t>
  </si>
  <si>
    <t>Playoffs</t>
  </si>
  <si>
    <t>Divison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</si>
</sst>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2"/>
      <color theme="1"/>
      <name val="Calibri"/>
      <family val="2"/>
      <scheme val="minor"/>
    </font>
    <font>
      <sz val="11"/>
      <color rgb="FF000000"/>
      <name val="Verdana"/>
      <family val="2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F09CF1-5417-A546-B28E-E6373DB1767B}" name="Table2" displayName="Table2" ref="A1:K161" totalsRowShown="0" headerRowDxfId="12" dataDxfId="11">
  <autoFilter ref="A1:K161" xr:uid="{3F7EF49B-0632-E34F-ADFE-9EBBBF00C6A1}"/>
  <sortState ref="A2:K161">
    <sortCondition descending="1" ref="D1:D161"/>
  </sortState>
  <tableColumns count="11">
    <tableColumn id="1" xr3:uid="{7825A4C4-85A2-6047-B450-2D162EC03F85}" name="Team" dataDxfId="10" dataCellStyle="Hyperlink"/>
    <tableColumn id="2" xr3:uid="{4C2695C1-2220-1641-8952-09EFEF90E435}" name="Home Attendance" dataDxfId="9"/>
    <tableColumn id="3" xr3:uid="{DA0FB321-684D-0544-A04E-611795E02122}" name="Road Attendance" dataDxfId="8"/>
    <tableColumn id="4" xr3:uid="{2F672C4E-8EDF-9743-A79E-870595060AFB}" name="Total Attendance" dataDxfId="7"/>
    <tableColumn id="5" xr3:uid="{347398FA-1418-2647-AC04-20EB515D3A9D}" name="Win Total" dataDxfId="6"/>
    <tableColumn id="6" xr3:uid="{CEB06F2C-7C95-0247-A2A5-0B309BB9026C}" name="Win %" dataDxfId="5"/>
    <tableColumn id="7" xr3:uid="{3DFF6D12-92DA-7945-90B0-DF61B4183CF0}" name="NFL Season" dataDxfId="4"/>
    <tableColumn id="8" xr3:uid="{7FEA3842-96A0-8645-9977-C3FB88D8019D}" name="Conference Standing" dataDxfId="3"/>
    <tableColumn id="9" xr3:uid="{0D1FAA2C-F9CD-A349-9E1B-33BA7A869FC6}" name="Average Age of Roster" dataDxfId="2"/>
    <tableColumn id="10" xr3:uid="{33A444EC-E9E4-E648-A44F-C49F83875A56}" name="Playoffs" dataDxfId="1">
      <calculatedColumnFormula>IF(AND(Table2[[#This Row],[Conference Standing]]&gt;=1, Table2[[#This Row],[Conference Standing]]&lt;=6), 1, 0)</calculatedColumnFormula>
    </tableColumn>
    <tableColumn id="11" xr3:uid="{B47DECF8-5686-E449-B005-A0B9CD313CDA}" name="Divison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espn.com/nfl/team/_/name/ind/indianapolis-colts" TargetMode="External"/><Relationship Id="rId21" Type="http://schemas.openxmlformats.org/officeDocument/2006/relationships/hyperlink" Target="http://www.espn.com/nfl/team/_/name/ne/new-england-patriots" TargetMode="External"/><Relationship Id="rId42" Type="http://schemas.openxmlformats.org/officeDocument/2006/relationships/hyperlink" Target="http://www.espn.com/nfl/team/_/name/atl/atlanta-falcons" TargetMode="External"/><Relationship Id="rId63" Type="http://schemas.openxmlformats.org/officeDocument/2006/relationships/hyperlink" Target="http://www.espn.com/nfl/team/_/name/lac/los-angeles-chargers" TargetMode="External"/><Relationship Id="rId84" Type="http://schemas.openxmlformats.org/officeDocument/2006/relationships/hyperlink" Target="http://www.espn.com/nfl/team/_/name/ind/indianapolis-colts" TargetMode="External"/><Relationship Id="rId138" Type="http://schemas.openxmlformats.org/officeDocument/2006/relationships/hyperlink" Target="http://www.espn.com/nfl/team/_/name/hou/houston-texans" TargetMode="External"/><Relationship Id="rId159" Type="http://schemas.openxmlformats.org/officeDocument/2006/relationships/hyperlink" Target="http://www.espn.com/nfl/team/_/name/lar/los-angeles-rams" TargetMode="External"/><Relationship Id="rId107" Type="http://schemas.openxmlformats.org/officeDocument/2006/relationships/hyperlink" Target="http://www.espn.com/nfl/team/_/name/bal/baltimore-ravens" TargetMode="External"/><Relationship Id="rId11" Type="http://schemas.openxmlformats.org/officeDocument/2006/relationships/hyperlink" Target="http://www.espn.com/nfl/team/_/name/lar/los-angeles-rams" TargetMode="External"/><Relationship Id="rId32" Type="http://schemas.openxmlformats.org/officeDocument/2006/relationships/hyperlink" Target="http://www.espn.com/nfl/team/_/name/lac/los-angeles-chargers" TargetMode="External"/><Relationship Id="rId53" Type="http://schemas.openxmlformats.org/officeDocument/2006/relationships/hyperlink" Target="http://www.espn.com/nfl/team/_/name/jax/jacksonville-jaguars" TargetMode="External"/><Relationship Id="rId74" Type="http://schemas.openxmlformats.org/officeDocument/2006/relationships/hyperlink" Target="http://www.espn.com/nfl/team/_/name/no/new-orleans-saints" TargetMode="External"/><Relationship Id="rId128" Type="http://schemas.openxmlformats.org/officeDocument/2006/relationships/hyperlink" Target="http://www.espn.com/nfl/team/_/name/lar/los-angeles-rams" TargetMode="External"/><Relationship Id="rId149" Type="http://schemas.openxmlformats.org/officeDocument/2006/relationships/hyperlink" Target="http://www.espn.com/nfl/team/_/name/lac/los-angeles-chargers" TargetMode="External"/><Relationship Id="rId5" Type="http://schemas.openxmlformats.org/officeDocument/2006/relationships/hyperlink" Target="http://www.espn.com/nfl/team/_/name/den/denver-broncos" TargetMode="External"/><Relationship Id="rId95" Type="http://schemas.openxmlformats.org/officeDocument/2006/relationships/hyperlink" Target="http://www.espn.com/nfl/team/_/name/lac/los-angeles-chargers" TargetMode="External"/><Relationship Id="rId160" Type="http://schemas.openxmlformats.org/officeDocument/2006/relationships/hyperlink" Target="http://www.espn.com/nfl/team/_/name/min/minnesota-vikings" TargetMode="External"/><Relationship Id="rId22" Type="http://schemas.openxmlformats.org/officeDocument/2006/relationships/hyperlink" Target="http://www.espn.com/nfl/team/_/name/mia/miami-dolphins" TargetMode="External"/><Relationship Id="rId43" Type="http://schemas.openxmlformats.org/officeDocument/2006/relationships/hyperlink" Target="http://www.espn.com/nfl/team/_/name/hou/houston-texans" TargetMode="External"/><Relationship Id="rId64" Type="http://schemas.openxmlformats.org/officeDocument/2006/relationships/hyperlink" Target="http://www.espn.com/nfl/team/_/name/lar/los-angeles-rams" TargetMode="External"/><Relationship Id="rId118" Type="http://schemas.openxmlformats.org/officeDocument/2006/relationships/hyperlink" Target="http://www.espn.com/nfl/team/_/name/pit/pittsburgh-steelers" TargetMode="External"/><Relationship Id="rId139" Type="http://schemas.openxmlformats.org/officeDocument/2006/relationships/hyperlink" Target="http://www.espn.com/nfl/team/_/name/bal/baltimore-ravens" TargetMode="External"/><Relationship Id="rId85" Type="http://schemas.openxmlformats.org/officeDocument/2006/relationships/hyperlink" Target="http://www.espn.com/nfl/team/_/name/mia/miami-dolphins" TargetMode="External"/><Relationship Id="rId150" Type="http://schemas.openxmlformats.org/officeDocument/2006/relationships/hyperlink" Target="http://www.espn.com/nfl/team/_/name/ind/indianapolis-colts" TargetMode="External"/><Relationship Id="rId12" Type="http://schemas.openxmlformats.org/officeDocument/2006/relationships/hyperlink" Target="http://www.espn.com/nfl/team/_/name/bal/baltimore-ravens" TargetMode="External"/><Relationship Id="rId17" Type="http://schemas.openxmlformats.org/officeDocument/2006/relationships/hyperlink" Target="http://www.espn.com/nfl/team/_/name/min/minnesota-vikings" TargetMode="External"/><Relationship Id="rId33" Type="http://schemas.openxmlformats.org/officeDocument/2006/relationships/hyperlink" Target="http://www.espn.com/nfl/team/_/name/dal/dallas-cowboys" TargetMode="External"/><Relationship Id="rId38" Type="http://schemas.openxmlformats.org/officeDocument/2006/relationships/hyperlink" Target="http://www.espn.com/nfl/team/_/name/wsh/washington-redskins" TargetMode="External"/><Relationship Id="rId59" Type="http://schemas.openxmlformats.org/officeDocument/2006/relationships/hyperlink" Target="http://www.espn.com/nfl/team/_/name/chi/chicago-bears" TargetMode="External"/><Relationship Id="rId103" Type="http://schemas.openxmlformats.org/officeDocument/2006/relationships/hyperlink" Target="http://www.espn.com/nfl/team/_/name/kc/kansas-city-chiefs" TargetMode="External"/><Relationship Id="rId108" Type="http://schemas.openxmlformats.org/officeDocument/2006/relationships/hyperlink" Target="http://www.espn.com/nfl/team/_/name/sf/san-francisco-49ers" TargetMode="External"/><Relationship Id="rId124" Type="http://schemas.openxmlformats.org/officeDocument/2006/relationships/hyperlink" Target="http://www.espn.com/nfl/team/_/name/cin/cincinnati-bengals" TargetMode="External"/><Relationship Id="rId129" Type="http://schemas.openxmlformats.org/officeDocument/2006/relationships/hyperlink" Target="http://www.espn.com/nfl/team/_/name/dal/dallas-cowboys" TargetMode="External"/><Relationship Id="rId54" Type="http://schemas.openxmlformats.org/officeDocument/2006/relationships/hyperlink" Target="http://www.espn.com/nfl/team/_/name/ari/arizona-cardinals" TargetMode="External"/><Relationship Id="rId70" Type="http://schemas.openxmlformats.org/officeDocument/2006/relationships/hyperlink" Target="http://www.espn.com/nfl/team/_/name/den/denver-broncos" TargetMode="External"/><Relationship Id="rId75" Type="http://schemas.openxmlformats.org/officeDocument/2006/relationships/hyperlink" Target="http://www.espn.com/nfl/team/_/name/hou/houston-texans" TargetMode="External"/><Relationship Id="rId91" Type="http://schemas.openxmlformats.org/officeDocument/2006/relationships/hyperlink" Target="http://www.espn.com/nfl/team/_/name/det/detroit-lions" TargetMode="External"/><Relationship Id="rId96" Type="http://schemas.openxmlformats.org/officeDocument/2006/relationships/hyperlink" Target="http://www.espn.com/nfl/team/_/name/oak/oakland-raiders" TargetMode="External"/><Relationship Id="rId140" Type="http://schemas.openxmlformats.org/officeDocument/2006/relationships/hyperlink" Target="http://www.espn.com/nfl/team/_/name/sf/san-francisco-49ers" TargetMode="External"/><Relationship Id="rId145" Type="http://schemas.openxmlformats.org/officeDocument/2006/relationships/hyperlink" Target="http://www.espn.com/nfl/team/_/name/ne/new-england-patriots" TargetMode="External"/><Relationship Id="rId161" Type="http://schemas.openxmlformats.org/officeDocument/2006/relationships/table" Target="../tables/table1.xml"/><Relationship Id="rId1" Type="http://schemas.openxmlformats.org/officeDocument/2006/relationships/hyperlink" Target="http://www.espn.com/nfl/team/_/name/dal/dallas-cowboys" TargetMode="External"/><Relationship Id="rId6" Type="http://schemas.openxmlformats.org/officeDocument/2006/relationships/hyperlink" Target="http://www.espn.com/nfl/team/_/name/kc/kansas-city-chiefs" TargetMode="External"/><Relationship Id="rId23" Type="http://schemas.openxmlformats.org/officeDocument/2006/relationships/hyperlink" Target="http://www.espn.com/nfl/team/_/name/pit/pittsburgh-steelers" TargetMode="External"/><Relationship Id="rId28" Type="http://schemas.openxmlformats.org/officeDocument/2006/relationships/hyperlink" Target="http://www.espn.com/nfl/team/_/name/ind/indianapolis-colts" TargetMode="External"/><Relationship Id="rId49" Type="http://schemas.openxmlformats.org/officeDocument/2006/relationships/hyperlink" Target="http://www.espn.com/nfl/team/_/name/buf/buffalo-bills" TargetMode="External"/><Relationship Id="rId114" Type="http://schemas.openxmlformats.org/officeDocument/2006/relationships/hyperlink" Target="http://www.espn.com/nfl/team/_/name/ne/new-england-patriots" TargetMode="External"/><Relationship Id="rId119" Type="http://schemas.openxmlformats.org/officeDocument/2006/relationships/hyperlink" Target="http://www.espn.com/nfl/team/_/name/ari/arizona-cardinals" TargetMode="External"/><Relationship Id="rId44" Type="http://schemas.openxmlformats.org/officeDocument/2006/relationships/hyperlink" Target="http://www.espn.com/nfl/team/_/name/bal/baltimore-ravens" TargetMode="External"/><Relationship Id="rId60" Type="http://schemas.openxmlformats.org/officeDocument/2006/relationships/hyperlink" Target="http://www.espn.com/nfl/team/_/name/tb/tampa-bay-buccaneers" TargetMode="External"/><Relationship Id="rId65" Type="http://schemas.openxmlformats.org/officeDocument/2006/relationships/hyperlink" Target="http://www.espn.com/nfl/team/_/name/dal/dallas-cowboys" TargetMode="External"/><Relationship Id="rId81" Type="http://schemas.openxmlformats.org/officeDocument/2006/relationships/hyperlink" Target="http://www.espn.com/nfl/team/_/name/buf/buffalo-bills" TargetMode="External"/><Relationship Id="rId86" Type="http://schemas.openxmlformats.org/officeDocument/2006/relationships/hyperlink" Target="http://www.espn.com/nfl/team/_/name/ari/arizona-cardinals" TargetMode="External"/><Relationship Id="rId130" Type="http://schemas.openxmlformats.org/officeDocument/2006/relationships/hyperlink" Target="http://www.espn.com/nfl/team/_/name/nyg/new-york-giants" TargetMode="External"/><Relationship Id="rId135" Type="http://schemas.openxmlformats.org/officeDocument/2006/relationships/hyperlink" Target="http://www.espn.com/nfl/team/_/name/kc/kansas-city-chiefs" TargetMode="External"/><Relationship Id="rId151" Type="http://schemas.openxmlformats.org/officeDocument/2006/relationships/hyperlink" Target="http://www.espn.com/nfl/team/_/name/det/detroit-lions" TargetMode="External"/><Relationship Id="rId156" Type="http://schemas.openxmlformats.org/officeDocument/2006/relationships/hyperlink" Target="http://www.espn.com/nfl/team/_/name/cin/cincinnati-bengals" TargetMode="External"/><Relationship Id="rId13" Type="http://schemas.openxmlformats.org/officeDocument/2006/relationships/hyperlink" Target="http://www.espn.com/nfl/team/_/name/phi/philadelphia-eagles" TargetMode="External"/><Relationship Id="rId18" Type="http://schemas.openxmlformats.org/officeDocument/2006/relationships/hyperlink" Target="http://www.espn.com/nfl/team/_/name/cle/cleveland-browns" TargetMode="External"/><Relationship Id="rId39" Type="http://schemas.openxmlformats.org/officeDocument/2006/relationships/hyperlink" Target="http://www.espn.com/nfl/team/_/name/kc/kansas-city-chiefs" TargetMode="External"/><Relationship Id="rId109" Type="http://schemas.openxmlformats.org/officeDocument/2006/relationships/hyperlink" Target="http://www.espn.com/nfl/team/_/name/atl/atlanta-falcons" TargetMode="External"/><Relationship Id="rId34" Type="http://schemas.openxmlformats.org/officeDocument/2006/relationships/hyperlink" Target="http://www.espn.com/nfl/team/_/name/gb/green-bay-packers" TargetMode="External"/><Relationship Id="rId50" Type="http://schemas.openxmlformats.org/officeDocument/2006/relationships/hyperlink" Target="http://www.espn.com/nfl/team/_/name/min/minnesota-vikings" TargetMode="External"/><Relationship Id="rId55" Type="http://schemas.openxmlformats.org/officeDocument/2006/relationships/hyperlink" Target="http://www.espn.com/nfl/team/_/name/det/detroit-lions" TargetMode="External"/><Relationship Id="rId76" Type="http://schemas.openxmlformats.org/officeDocument/2006/relationships/hyperlink" Target="http://www.espn.com/nfl/team/_/name/bal/baltimore-ravens" TargetMode="External"/><Relationship Id="rId97" Type="http://schemas.openxmlformats.org/officeDocument/2006/relationships/hyperlink" Target="http://www.espn.com/nfl/team/_/name/dal/dallas-cowboys" TargetMode="External"/><Relationship Id="rId104" Type="http://schemas.openxmlformats.org/officeDocument/2006/relationships/hyperlink" Target="http://www.espn.com/nfl/team/_/name/car/carolina-panthers" TargetMode="External"/><Relationship Id="rId120" Type="http://schemas.openxmlformats.org/officeDocument/2006/relationships/hyperlink" Target="http://www.espn.com/nfl/team/_/name/ten/tennessee-titans" TargetMode="External"/><Relationship Id="rId125" Type="http://schemas.openxmlformats.org/officeDocument/2006/relationships/hyperlink" Target="http://www.espn.com/nfl/team/_/name/det/detroit-lions" TargetMode="External"/><Relationship Id="rId141" Type="http://schemas.openxmlformats.org/officeDocument/2006/relationships/hyperlink" Target="http://www.espn.com/nfl/team/_/name/atl/atlanta-falcons" TargetMode="External"/><Relationship Id="rId146" Type="http://schemas.openxmlformats.org/officeDocument/2006/relationships/hyperlink" Target="http://www.espn.com/nfl/team/_/name/sea/seattle-seahawks" TargetMode="External"/><Relationship Id="rId7" Type="http://schemas.openxmlformats.org/officeDocument/2006/relationships/hyperlink" Target="http://www.espn.com/nfl/team/_/name/car/carolina-panthers" TargetMode="External"/><Relationship Id="rId71" Type="http://schemas.openxmlformats.org/officeDocument/2006/relationships/hyperlink" Target="http://www.espn.com/nfl/team/_/name/lar/los-angeles-rams" TargetMode="External"/><Relationship Id="rId92" Type="http://schemas.openxmlformats.org/officeDocument/2006/relationships/hyperlink" Target="http://www.espn.com/nfl/team/_/name/tb/tampa-bay-buccaneers" TargetMode="External"/><Relationship Id="rId2" Type="http://schemas.openxmlformats.org/officeDocument/2006/relationships/hyperlink" Target="http://www.espn.com/nfl/team/_/name/gb/green-bay-packers" TargetMode="External"/><Relationship Id="rId29" Type="http://schemas.openxmlformats.org/officeDocument/2006/relationships/hyperlink" Target="http://www.espn.com/nfl/team/_/name/tb/tampa-bay-buccaneers" TargetMode="External"/><Relationship Id="rId24" Type="http://schemas.openxmlformats.org/officeDocument/2006/relationships/hyperlink" Target="http://www.espn.com/nfl/team/_/name/det/detroit-lions" TargetMode="External"/><Relationship Id="rId40" Type="http://schemas.openxmlformats.org/officeDocument/2006/relationships/hyperlink" Target="http://www.espn.com/nfl/team/_/name/car/carolina-panthers" TargetMode="External"/><Relationship Id="rId45" Type="http://schemas.openxmlformats.org/officeDocument/2006/relationships/hyperlink" Target="http://www.espn.com/nfl/team/_/name/sf/san-francisco-49ers" TargetMode="External"/><Relationship Id="rId66" Type="http://schemas.openxmlformats.org/officeDocument/2006/relationships/hyperlink" Target="http://www.espn.com/nfl/team/_/name/nyg/new-york-giants" TargetMode="External"/><Relationship Id="rId87" Type="http://schemas.openxmlformats.org/officeDocument/2006/relationships/hyperlink" Target="http://www.espn.com/nfl/team/_/name/ten/tennessee-titans" TargetMode="External"/><Relationship Id="rId110" Type="http://schemas.openxmlformats.org/officeDocument/2006/relationships/hyperlink" Target="http://www.espn.com/nfl/team/_/name/buf/buffalo-bills" TargetMode="External"/><Relationship Id="rId115" Type="http://schemas.openxmlformats.org/officeDocument/2006/relationships/hyperlink" Target="http://www.espn.com/nfl/team/_/name/lac/los-angeles-chargers" TargetMode="External"/><Relationship Id="rId131" Type="http://schemas.openxmlformats.org/officeDocument/2006/relationships/hyperlink" Target="http://www.espn.com/nfl/team/_/name/nyj/new-york-jets" TargetMode="External"/><Relationship Id="rId136" Type="http://schemas.openxmlformats.org/officeDocument/2006/relationships/hyperlink" Target="http://www.espn.com/nfl/team/_/name/car/carolina-panthers" TargetMode="External"/><Relationship Id="rId157" Type="http://schemas.openxmlformats.org/officeDocument/2006/relationships/hyperlink" Target="http://www.espn.com/nfl/team/_/name/tb/tampa-bay-buccaneers" TargetMode="External"/><Relationship Id="rId61" Type="http://schemas.openxmlformats.org/officeDocument/2006/relationships/hyperlink" Target="http://www.espn.com/nfl/team/_/name/oak/oakland-raiders" TargetMode="External"/><Relationship Id="rId82" Type="http://schemas.openxmlformats.org/officeDocument/2006/relationships/hyperlink" Target="http://www.espn.com/nfl/team/_/name/ne/new-england-patriots" TargetMode="External"/><Relationship Id="rId152" Type="http://schemas.openxmlformats.org/officeDocument/2006/relationships/hyperlink" Target="http://www.espn.com/nfl/team/_/name/jax/jacksonville-jaguars" TargetMode="External"/><Relationship Id="rId19" Type="http://schemas.openxmlformats.org/officeDocument/2006/relationships/hyperlink" Target="http://www.espn.com/nfl/team/_/name/ten/tennessee-titans" TargetMode="External"/><Relationship Id="rId14" Type="http://schemas.openxmlformats.org/officeDocument/2006/relationships/hyperlink" Target="http://www.espn.com/nfl/team/_/name/buf/buffalo-bills" TargetMode="External"/><Relationship Id="rId30" Type="http://schemas.openxmlformats.org/officeDocument/2006/relationships/hyperlink" Target="http://www.espn.com/nfl/team/_/name/oak/oakland-raiders" TargetMode="External"/><Relationship Id="rId35" Type="http://schemas.openxmlformats.org/officeDocument/2006/relationships/hyperlink" Target="http://www.espn.com/nfl/team/_/name/nyj/new-york-jets" TargetMode="External"/><Relationship Id="rId56" Type="http://schemas.openxmlformats.org/officeDocument/2006/relationships/hyperlink" Target="http://www.espn.com/nfl/team/_/name/cle/cleveland-browns" TargetMode="External"/><Relationship Id="rId77" Type="http://schemas.openxmlformats.org/officeDocument/2006/relationships/hyperlink" Target="http://www.espn.com/nfl/team/_/name/sf/san-francisco-49ers" TargetMode="External"/><Relationship Id="rId100" Type="http://schemas.openxmlformats.org/officeDocument/2006/relationships/hyperlink" Target="http://www.espn.com/nfl/team/_/name/nyj/new-york-jets" TargetMode="External"/><Relationship Id="rId105" Type="http://schemas.openxmlformats.org/officeDocument/2006/relationships/hyperlink" Target="http://www.espn.com/nfl/team/_/name/no/new-orleans-saints" TargetMode="External"/><Relationship Id="rId126" Type="http://schemas.openxmlformats.org/officeDocument/2006/relationships/hyperlink" Target="http://www.espn.com/nfl/team/_/name/oak/oakland-raiders" TargetMode="External"/><Relationship Id="rId147" Type="http://schemas.openxmlformats.org/officeDocument/2006/relationships/hyperlink" Target="http://www.espn.com/nfl/team/_/name/buf/buffalo-bills" TargetMode="External"/><Relationship Id="rId8" Type="http://schemas.openxmlformats.org/officeDocument/2006/relationships/hyperlink" Target="http://www.espn.com/nfl/team/_/name/no/new-orleans-saints" TargetMode="External"/><Relationship Id="rId51" Type="http://schemas.openxmlformats.org/officeDocument/2006/relationships/hyperlink" Target="http://www.espn.com/nfl/team/_/name/ne/new-england-patriots" TargetMode="External"/><Relationship Id="rId72" Type="http://schemas.openxmlformats.org/officeDocument/2006/relationships/hyperlink" Target="http://www.espn.com/nfl/team/_/name/car/carolina-panthers" TargetMode="External"/><Relationship Id="rId93" Type="http://schemas.openxmlformats.org/officeDocument/2006/relationships/hyperlink" Target="http://www.espn.com/nfl/team/_/name/cin/cincinnati-bengals" TargetMode="External"/><Relationship Id="rId98" Type="http://schemas.openxmlformats.org/officeDocument/2006/relationships/hyperlink" Target="http://www.espn.com/nfl/team/_/name/nyg/new-york-giants" TargetMode="External"/><Relationship Id="rId121" Type="http://schemas.openxmlformats.org/officeDocument/2006/relationships/hyperlink" Target="http://www.espn.com/nfl/team/_/name/chi/chicago-bears" TargetMode="External"/><Relationship Id="rId142" Type="http://schemas.openxmlformats.org/officeDocument/2006/relationships/hyperlink" Target="http://www.espn.com/nfl/team/_/name/mia/miami-dolphins" TargetMode="External"/><Relationship Id="rId3" Type="http://schemas.openxmlformats.org/officeDocument/2006/relationships/hyperlink" Target="http://www.espn.com/nfl/team/_/name/nyj/new-york-jets" TargetMode="External"/><Relationship Id="rId25" Type="http://schemas.openxmlformats.org/officeDocument/2006/relationships/hyperlink" Target="http://www.espn.com/nfl/team/_/name/ari/arizona-cardinals" TargetMode="External"/><Relationship Id="rId46" Type="http://schemas.openxmlformats.org/officeDocument/2006/relationships/hyperlink" Target="http://www.espn.com/nfl/team/_/name/phi/philadelphia-eagles" TargetMode="External"/><Relationship Id="rId67" Type="http://schemas.openxmlformats.org/officeDocument/2006/relationships/hyperlink" Target="http://www.espn.com/nfl/team/_/name/wsh/washington-redskins" TargetMode="External"/><Relationship Id="rId116" Type="http://schemas.openxmlformats.org/officeDocument/2006/relationships/hyperlink" Target="http://www.espn.com/nfl/team/_/name/cle/cleveland-browns" TargetMode="External"/><Relationship Id="rId137" Type="http://schemas.openxmlformats.org/officeDocument/2006/relationships/hyperlink" Target="http://www.espn.com/nfl/team/_/name/no/new-orleans-saints" TargetMode="External"/><Relationship Id="rId158" Type="http://schemas.openxmlformats.org/officeDocument/2006/relationships/hyperlink" Target="http://www.espn.com/nfl/team/_/name/oak/oakland-raiders" TargetMode="External"/><Relationship Id="rId20" Type="http://schemas.openxmlformats.org/officeDocument/2006/relationships/hyperlink" Target="http://www.espn.com/nfl/team/_/name/jax/jacksonville-jaguars" TargetMode="External"/><Relationship Id="rId41" Type="http://schemas.openxmlformats.org/officeDocument/2006/relationships/hyperlink" Target="http://www.espn.com/nfl/team/_/name/no/new-orleans-saints" TargetMode="External"/><Relationship Id="rId62" Type="http://schemas.openxmlformats.org/officeDocument/2006/relationships/hyperlink" Target="http://www.espn.com/nfl/team/_/name/cin/cincinnati-bengals" TargetMode="External"/><Relationship Id="rId83" Type="http://schemas.openxmlformats.org/officeDocument/2006/relationships/hyperlink" Target="http://www.espn.com/nfl/team/_/name/min/minnesota-vikings" TargetMode="External"/><Relationship Id="rId88" Type="http://schemas.openxmlformats.org/officeDocument/2006/relationships/hyperlink" Target="http://www.espn.com/nfl/team/_/name/pit/pittsburgh-steelers" TargetMode="External"/><Relationship Id="rId111" Type="http://schemas.openxmlformats.org/officeDocument/2006/relationships/hyperlink" Target="http://www.espn.com/nfl/team/_/name/phi/philadelphia-eagles" TargetMode="External"/><Relationship Id="rId132" Type="http://schemas.openxmlformats.org/officeDocument/2006/relationships/hyperlink" Target="http://www.espn.com/nfl/team/_/name/gb/green-bay-packers" TargetMode="External"/><Relationship Id="rId153" Type="http://schemas.openxmlformats.org/officeDocument/2006/relationships/hyperlink" Target="http://www.espn.com/nfl/team/_/name/pit/pittsburgh-steelers" TargetMode="External"/><Relationship Id="rId15" Type="http://schemas.openxmlformats.org/officeDocument/2006/relationships/hyperlink" Target="http://www.espn.com/nfl/team/_/name/sea/seattle-seahawks" TargetMode="External"/><Relationship Id="rId36" Type="http://schemas.openxmlformats.org/officeDocument/2006/relationships/hyperlink" Target="http://www.espn.com/nfl/team/_/name/nyg/new-york-giants" TargetMode="External"/><Relationship Id="rId57" Type="http://schemas.openxmlformats.org/officeDocument/2006/relationships/hyperlink" Target="http://www.espn.com/nfl/team/_/name/ind/indianapolis-colts" TargetMode="External"/><Relationship Id="rId106" Type="http://schemas.openxmlformats.org/officeDocument/2006/relationships/hyperlink" Target="http://www.espn.com/nfl/team/_/name/hou/houston-texans" TargetMode="External"/><Relationship Id="rId127" Type="http://schemas.openxmlformats.org/officeDocument/2006/relationships/hyperlink" Target="http://www.espn.com/nfl/team/_/name/min/minnesota-vikings" TargetMode="External"/><Relationship Id="rId10" Type="http://schemas.openxmlformats.org/officeDocument/2006/relationships/hyperlink" Target="http://www.espn.com/nfl/team/_/name/hou/houston-texans" TargetMode="External"/><Relationship Id="rId31" Type="http://schemas.openxmlformats.org/officeDocument/2006/relationships/hyperlink" Target="http://www.espn.com/nfl/team/_/name/cin/cincinnati-bengals" TargetMode="External"/><Relationship Id="rId52" Type="http://schemas.openxmlformats.org/officeDocument/2006/relationships/hyperlink" Target="http://www.espn.com/nfl/team/_/name/ten/tennessee-titans" TargetMode="External"/><Relationship Id="rId73" Type="http://schemas.openxmlformats.org/officeDocument/2006/relationships/hyperlink" Target="http://www.espn.com/nfl/team/_/name/kc/kansas-city-chiefs" TargetMode="External"/><Relationship Id="rId78" Type="http://schemas.openxmlformats.org/officeDocument/2006/relationships/hyperlink" Target="http://www.espn.com/nfl/team/_/name/atl/atlanta-falcons" TargetMode="External"/><Relationship Id="rId94" Type="http://schemas.openxmlformats.org/officeDocument/2006/relationships/hyperlink" Target="http://www.espn.com/nfl/team/_/name/chi/chicago-bears" TargetMode="External"/><Relationship Id="rId99" Type="http://schemas.openxmlformats.org/officeDocument/2006/relationships/hyperlink" Target="http://www.espn.com/nfl/team/_/name/gb/green-bay-packers" TargetMode="External"/><Relationship Id="rId101" Type="http://schemas.openxmlformats.org/officeDocument/2006/relationships/hyperlink" Target="http://www.espn.com/nfl/team/_/name/den/denver-broncos" TargetMode="External"/><Relationship Id="rId122" Type="http://schemas.openxmlformats.org/officeDocument/2006/relationships/hyperlink" Target="http://www.espn.com/nfl/team/_/name/tb/tampa-bay-buccaneers" TargetMode="External"/><Relationship Id="rId143" Type="http://schemas.openxmlformats.org/officeDocument/2006/relationships/hyperlink" Target="http://www.espn.com/nfl/team/_/name/phi/philadelphia-eagles" TargetMode="External"/><Relationship Id="rId148" Type="http://schemas.openxmlformats.org/officeDocument/2006/relationships/hyperlink" Target="http://www.espn.com/nfl/team/_/name/cle/cleveland-browns" TargetMode="External"/><Relationship Id="rId4" Type="http://schemas.openxmlformats.org/officeDocument/2006/relationships/hyperlink" Target="http://www.espn.com/nfl/team/_/name/nyg/new-york-giants" TargetMode="External"/><Relationship Id="rId9" Type="http://schemas.openxmlformats.org/officeDocument/2006/relationships/hyperlink" Target="http://www.espn.com/nfl/team/_/name/atl/atlanta-falcons" TargetMode="External"/><Relationship Id="rId26" Type="http://schemas.openxmlformats.org/officeDocument/2006/relationships/hyperlink" Target="http://www.espn.com/nfl/team/_/name/wsh/washington-redskins" TargetMode="External"/><Relationship Id="rId47" Type="http://schemas.openxmlformats.org/officeDocument/2006/relationships/hyperlink" Target="http://www.espn.com/nfl/team/_/name/sea/seattle-seahawks" TargetMode="External"/><Relationship Id="rId68" Type="http://schemas.openxmlformats.org/officeDocument/2006/relationships/hyperlink" Target="http://www.espn.com/nfl/team/_/name/gb/green-bay-packers" TargetMode="External"/><Relationship Id="rId89" Type="http://schemas.openxmlformats.org/officeDocument/2006/relationships/hyperlink" Target="http://www.espn.com/nfl/team/_/name/cle/cleveland-browns" TargetMode="External"/><Relationship Id="rId112" Type="http://schemas.openxmlformats.org/officeDocument/2006/relationships/hyperlink" Target="http://www.espn.com/nfl/team/_/name/sea/seattle-seahawks" TargetMode="External"/><Relationship Id="rId133" Type="http://schemas.openxmlformats.org/officeDocument/2006/relationships/hyperlink" Target="http://www.espn.com/nfl/team/_/name/wsh/washington-redskins" TargetMode="External"/><Relationship Id="rId154" Type="http://schemas.openxmlformats.org/officeDocument/2006/relationships/hyperlink" Target="http://www.espn.com/nfl/team/_/name/ari/arizona-cardinals" TargetMode="External"/><Relationship Id="rId16" Type="http://schemas.openxmlformats.org/officeDocument/2006/relationships/hyperlink" Target="http://www.espn.com/nfl/team/_/name/sf/san-francisco-49ers" TargetMode="External"/><Relationship Id="rId37" Type="http://schemas.openxmlformats.org/officeDocument/2006/relationships/hyperlink" Target="http://www.espn.com/nfl/team/_/name/den/denver-broncos" TargetMode="External"/><Relationship Id="rId58" Type="http://schemas.openxmlformats.org/officeDocument/2006/relationships/hyperlink" Target="http://www.espn.com/nfl/team/_/name/pit/pittsburgh-steelers" TargetMode="External"/><Relationship Id="rId79" Type="http://schemas.openxmlformats.org/officeDocument/2006/relationships/hyperlink" Target="http://www.espn.com/nfl/team/_/name/phi/philadelphia-eagles" TargetMode="External"/><Relationship Id="rId102" Type="http://schemas.openxmlformats.org/officeDocument/2006/relationships/hyperlink" Target="http://www.espn.com/nfl/team/_/name/wsh/washington-redskins" TargetMode="External"/><Relationship Id="rId123" Type="http://schemas.openxmlformats.org/officeDocument/2006/relationships/hyperlink" Target="http://www.espn.com/nfl/team/_/name/jax/jacksonville-jaguars" TargetMode="External"/><Relationship Id="rId144" Type="http://schemas.openxmlformats.org/officeDocument/2006/relationships/hyperlink" Target="http://www.espn.com/nfl/team/_/name/ten/tennessee-titans" TargetMode="External"/><Relationship Id="rId90" Type="http://schemas.openxmlformats.org/officeDocument/2006/relationships/hyperlink" Target="http://www.espn.com/nfl/team/_/name/jax/jacksonville-jaguars" TargetMode="External"/><Relationship Id="rId27" Type="http://schemas.openxmlformats.org/officeDocument/2006/relationships/hyperlink" Target="http://www.espn.com/nfl/team/_/name/chi/chicago-bears" TargetMode="External"/><Relationship Id="rId48" Type="http://schemas.openxmlformats.org/officeDocument/2006/relationships/hyperlink" Target="http://www.espn.com/nfl/team/_/name/mia/miami-dolphins" TargetMode="External"/><Relationship Id="rId69" Type="http://schemas.openxmlformats.org/officeDocument/2006/relationships/hyperlink" Target="http://www.espn.com/nfl/team/_/name/nyj/new-york-jets" TargetMode="External"/><Relationship Id="rId113" Type="http://schemas.openxmlformats.org/officeDocument/2006/relationships/hyperlink" Target="http://www.espn.com/nfl/team/_/name/mia/miami-dolphins" TargetMode="External"/><Relationship Id="rId134" Type="http://schemas.openxmlformats.org/officeDocument/2006/relationships/hyperlink" Target="http://www.espn.com/nfl/team/_/name/den/denver-broncos" TargetMode="External"/><Relationship Id="rId80" Type="http://schemas.openxmlformats.org/officeDocument/2006/relationships/hyperlink" Target="http://www.espn.com/nfl/team/_/name/sea/seattle-seahawks" TargetMode="External"/><Relationship Id="rId155" Type="http://schemas.openxmlformats.org/officeDocument/2006/relationships/hyperlink" Target="http://www.espn.com/nfl/team/_/name/chi/chicago-be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76F0-6F8F-4C4E-8D51-4255C847A99D}">
  <dimension ref="A1:K161"/>
  <sheetViews>
    <sheetView tabSelected="1" topLeftCell="A133" workbookViewId="0">
      <selection activeCell="B152" sqref="B152"/>
    </sheetView>
  </sheetViews>
  <sheetFormatPr baseColWidth="10" defaultRowHeight="16" x14ac:dyDescent="0.2"/>
  <cols>
    <col min="1" max="1" width="24" style="1" customWidth="1"/>
    <col min="2" max="3" width="18.1640625" style="1" customWidth="1"/>
    <col min="4" max="5" width="17.5" style="1" customWidth="1"/>
    <col min="6" max="6" width="15.83203125" style="1" customWidth="1"/>
    <col min="7" max="7" width="10.83203125" style="2"/>
    <col min="8" max="8" width="20.5" style="3" customWidth="1"/>
    <col min="9" max="9" width="25.1640625" style="10" customWidth="1"/>
    <col min="10" max="10" width="13.1640625" customWidth="1"/>
  </cols>
  <sheetData>
    <row r="1" spans="1:1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35</v>
      </c>
      <c r="F1" s="2" t="s">
        <v>37</v>
      </c>
      <c r="G1" s="3" t="s">
        <v>38</v>
      </c>
      <c r="H1" s="1" t="s">
        <v>39</v>
      </c>
      <c r="I1" s="8" t="s">
        <v>40</v>
      </c>
      <c r="J1" s="1" t="s">
        <v>41</v>
      </c>
      <c r="K1" s="1" t="s">
        <v>42</v>
      </c>
    </row>
    <row r="2" spans="1:11" x14ac:dyDescent="0.2">
      <c r="A2" s="4" t="s">
        <v>7</v>
      </c>
      <c r="B2" s="5">
        <v>740318</v>
      </c>
      <c r="C2" s="5">
        <v>581769</v>
      </c>
      <c r="D2" s="5">
        <v>1322087</v>
      </c>
      <c r="E2" s="5">
        <v>13</v>
      </c>
      <c r="F2" s="6">
        <v>0.81299999999999994</v>
      </c>
      <c r="G2" s="7">
        <v>2016</v>
      </c>
      <c r="H2" s="5">
        <v>1</v>
      </c>
      <c r="I2" s="9">
        <v>26</v>
      </c>
      <c r="J2" s="11">
        <f>IF(AND(Table2[[#This Row],[Conference Standing]]&gt;=1, Table2[[#This Row],[Conference Standing]]&lt;=6), 1, 0)</f>
        <v>1</v>
      </c>
      <c r="K2" s="11">
        <v>5</v>
      </c>
    </row>
    <row r="3" spans="1:11" x14ac:dyDescent="0.2">
      <c r="A3" s="4" t="s">
        <v>7</v>
      </c>
      <c r="B3" s="5">
        <v>731672</v>
      </c>
      <c r="C3" s="5">
        <v>580857</v>
      </c>
      <c r="D3" s="5">
        <v>1312529</v>
      </c>
      <c r="E3" s="5">
        <v>4</v>
      </c>
      <c r="F3" s="6">
        <v>0.25</v>
      </c>
      <c r="G3" s="7">
        <v>2015</v>
      </c>
      <c r="H3" s="5">
        <v>16</v>
      </c>
      <c r="I3" s="9">
        <v>26</v>
      </c>
      <c r="J3" s="11">
        <f>IF(AND(Table2[[#This Row],[Conference Standing]]&gt;=1, Table2[[#This Row],[Conference Standing]]&lt;=6), 1, 0)</f>
        <v>0</v>
      </c>
      <c r="K3" s="11">
        <v>5</v>
      </c>
    </row>
    <row r="4" spans="1:11" x14ac:dyDescent="0.2">
      <c r="A4" s="4" t="s">
        <v>7</v>
      </c>
      <c r="B4" s="5">
        <v>741775</v>
      </c>
      <c r="C4" s="5">
        <v>567436</v>
      </c>
      <c r="D4" s="5">
        <v>1309211</v>
      </c>
      <c r="E4" s="5">
        <v>9</v>
      </c>
      <c r="F4" s="6">
        <v>0.56299999999999994</v>
      </c>
      <c r="G4" s="7">
        <v>2017</v>
      </c>
      <c r="H4" s="5">
        <v>9</v>
      </c>
      <c r="I4" s="9">
        <v>26.1</v>
      </c>
      <c r="J4" s="11">
        <f>IF(AND(Table2[[#This Row],[Conference Standing]]&gt;=1, Table2[[#This Row],[Conference Standing]]&lt;=6), 1, 0)</f>
        <v>0</v>
      </c>
      <c r="K4" s="11">
        <v>5</v>
      </c>
    </row>
    <row r="5" spans="1:11" x14ac:dyDescent="0.2">
      <c r="A5" s="4" t="s">
        <v>1</v>
      </c>
      <c r="B5" s="5">
        <v>630315</v>
      </c>
      <c r="C5" s="5">
        <v>587005</v>
      </c>
      <c r="D5" s="5">
        <v>1217320</v>
      </c>
      <c r="E5" s="5">
        <v>11</v>
      </c>
      <c r="F5" s="6">
        <v>0.68799999999999994</v>
      </c>
      <c r="G5" s="7">
        <v>2016</v>
      </c>
      <c r="H5" s="5">
        <v>5</v>
      </c>
      <c r="I5" s="9">
        <v>26</v>
      </c>
      <c r="J5" s="11">
        <f>IF(AND(Table2[[#This Row],[Conference Standing]]&gt;=1, Table2[[#This Row],[Conference Standing]]&lt;=6), 1, 0)</f>
        <v>1</v>
      </c>
      <c r="K5" s="11">
        <v>5</v>
      </c>
    </row>
    <row r="6" spans="1:11" x14ac:dyDescent="0.2">
      <c r="A6" s="4" t="s">
        <v>7</v>
      </c>
      <c r="B6" s="5">
        <v>720558</v>
      </c>
      <c r="C6" s="5">
        <v>488885</v>
      </c>
      <c r="D6" s="5">
        <v>1209443</v>
      </c>
      <c r="E6" s="5">
        <v>12</v>
      </c>
      <c r="F6" s="6">
        <v>0.75</v>
      </c>
      <c r="G6" s="7">
        <v>2014</v>
      </c>
      <c r="H6" s="5">
        <v>3</v>
      </c>
      <c r="I6" s="9">
        <v>25.4</v>
      </c>
      <c r="J6" s="11">
        <f>IF(AND(Table2[[#This Row],[Conference Standing]]&gt;=1, Table2[[#This Row],[Conference Standing]]&lt;=6), 1, 0)</f>
        <v>1</v>
      </c>
      <c r="K6" s="11">
        <v>5</v>
      </c>
    </row>
    <row r="7" spans="1:11" x14ac:dyDescent="0.2">
      <c r="A7" s="4" t="s">
        <v>0</v>
      </c>
      <c r="B7" s="5">
        <v>625280</v>
      </c>
      <c r="C7" s="5">
        <v>582366</v>
      </c>
      <c r="D7" s="5">
        <v>1207646</v>
      </c>
      <c r="E7" s="5">
        <v>10</v>
      </c>
      <c r="F7" s="6">
        <v>0.625</v>
      </c>
      <c r="G7" s="7">
        <v>2015</v>
      </c>
      <c r="H7" s="5">
        <v>7</v>
      </c>
      <c r="I7" s="9">
        <v>26.6</v>
      </c>
      <c r="J7" s="11">
        <f>IF(AND(Table2[[#This Row],[Conference Standing]]&gt;=1, Table2[[#This Row],[Conference Standing]]&lt;=6), 1, 0)</f>
        <v>0</v>
      </c>
      <c r="K7" s="11">
        <v>1</v>
      </c>
    </row>
    <row r="8" spans="1:11" x14ac:dyDescent="0.2">
      <c r="A8" s="4" t="s">
        <v>1</v>
      </c>
      <c r="B8" s="5">
        <v>632011</v>
      </c>
      <c r="C8" s="5">
        <v>566152</v>
      </c>
      <c r="D8" s="5">
        <v>1198163</v>
      </c>
      <c r="E8" s="5">
        <v>6</v>
      </c>
      <c r="F8" s="6">
        <v>0.375</v>
      </c>
      <c r="G8" s="7">
        <v>2015</v>
      </c>
      <c r="H8" s="5">
        <v>12</v>
      </c>
      <c r="I8" s="9">
        <v>26.5</v>
      </c>
      <c r="J8" s="11">
        <f>IF(AND(Table2[[#This Row],[Conference Standing]]&gt;=1, Table2[[#This Row],[Conference Standing]]&lt;=6), 1, 0)</f>
        <v>0</v>
      </c>
      <c r="K8" s="11">
        <v>5</v>
      </c>
    </row>
    <row r="9" spans="1:11" x14ac:dyDescent="0.2">
      <c r="A9" s="4" t="s">
        <v>28</v>
      </c>
      <c r="B9" s="5">
        <v>609672</v>
      </c>
      <c r="C9" s="5">
        <v>586415</v>
      </c>
      <c r="D9" s="5">
        <v>1196087</v>
      </c>
      <c r="E9" s="5">
        <v>9</v>
      </c>
      <c r="F9" s="6">
        <v>0.56299999999999994</v>
      </c>
      <c r="G9" s="7">
        <v>2015</v>
      </c>
      <c r="H9" s="5">
        <v>4</v>
      </c>
      <c r="I9" s="9">
        <v>26.2</v>
      </c>
      <c r="J9" s="11">
        <f>IF(AND(Table2[[#This Row],[Conference Standing]]&gt;=1, Table2[[#This Row],[Conference Standing]]&lt;=6), 1, 0)</f>
        <v>1</v>
      </c>
      <c r="K9" s="11">
        <v>5</v>
      </c>
    </row>
    <row r="10" spans="1:11" x14ac:dyDescent="0.2">
      <c r="A10" s="4" t="s">
        <v>1</v>
      </c>
      <c r="B10" s="5">
        <v>631738</v>
      </c>
      <c r="C10" s="5">
        <v>563631</v>
      </c>
      <c r="D10" s="5">
        <v>1195369</v>
      </c>
      <c r="E10" s="5">
        <v>6</v>
      </c>
      <c r="F10" s="6">
        <v>0.375</v>
      </c>
      <c r="G10" s="7">
        <v>2014</v>
      </c>
      <c r="H10" s="5">
        <v>11</v>
      </c>
      <c r="I10" s="9">
        <v>26.8</v>
      </c>
      <c r="J10" s="11">
        <f>IF(AND(Table2[[#This Row],[Conference Standing]]&gt;=1, Table2[[#This Row],[Conference Standing]]&lt;=6), 1, 0)</f>
        <v>0</v>
      </c>
      <c r="K10" s="11">
        <v>5</v>
      </c>
    </row>
    <row r="11" spans="1:11" x14ac:dyDescent="0.2">
      <c r="A11" s="4" t="s">
        <v>8</v>
      </c>
      <c r="B11" s="5">
        <v>624742</v>
      </c>
      <c r="C11" s="5">
        <v>558814</v>
      </c>
      <c r="D11" s="5">
        <v>1183556</v>
      </c>
      <c r="E11" s="5">
        <v>7</v>
      </c>
      <c r="F11" s="6">
        <v>0.438</v>
      </c>
      <c r="G11" s="7">
        <v>2017</v>
      </c>
      <c r="H11" s="5">
        <v>11</v>
      </c>
      <c r="I11" s="9">
        <v>25.7</v>
      </c>
      <c r="J11" s="11">
        <f>IF(AND(Table2[[#This Row],[Conference Standing]]&gt;=1, Table2[[#This Row],[Conference Standing]]&lt;=6), 1, 0)</f>
        <v>0</v>
      </c>
      <c r="K11" s="11">
        <v>6</v>
      </c>
    </row>
    <row r="12" spans="1:11" x14ac:dyDescent="0.2">
      <c r="A12" s="4" t="s">
        <v>1</v>
      </c>
      <c r="B12" s="5">
        <v>617434</v>
      </c>
      <c r="C12" s="5">
        <v>565603</v>
      </c>
      <c r="D12" s="5">
        <v>1183037</v>
      </c>
      <c r="E12" s="5">
        <v>3</v>
      </c>
      <c r="F12" s="6">
        <v>0.188</v>
      </c>
      <c r="G12" s="7">
        <v>2017</v>
      </c>
      <c r="H12" s="5">
        <v>16</v>
      </c>
      <c r="I12" s="9">
        <v>25.7</v>
      </c>
      <c r="J12" s="11">
        <f>IF(AND(Table2[[#This Row],[Conference Standing]]&gt;=1, Table2[[#This Row],[Conference Standing]]&lt;=6), 1, 0)</f>
        <v>0</v>
      </c>
      <c r="K12" s="11">
        <v>5</v>
      </c>
    </row>
    <row r="13" spans="1:11" x14ac:dyDescent="0.2">
      <c r="A13" s="4" t="s">
        <v>28</v>
      </c>
      <c r="B13" s="5">
        <v>623715</v>
      </c>
      <c r="C13" s="5">
        <v>555591</v>
      </c>
      <c r="D13" s="5">
        <v>1179306</v>
      </c>
      <c r="E13" s="5">
        <v>4</v>
      </c>
      <c r="F13" s="6">
        <v>0.25</v>
      </c>
      <c r="G13" s="7">
        <v>2014</v>
      </c>
      <c r="H13" s="5">
        <v>15</v>
      </c>
      <c r="I13" s="9">
        <v>26.4</v>
      </c>
      <c r="J13" s="11">
        <f>IF(AND(Table2[[#This Row],[Conference Standing]]&gt;=1, Table2[[#This Row],[Conference Standing]]&lt;=6), 1, 0)</f>
        <v>0</v>
      </c>
      <c r="K13" s="11">
        <v>5</v>
      </c>
    </row>
    <row r="14" spans="1:11" x14ac:dyDescent="0.2">
      <c r="A14" s="4" t="s">
        <v>8</v>
      </c>
      <c r="B14" s="5">
        <v>625727</v>
      </c>
      <c r="C14" s="5">
        <v>543488</v>
      </c>
      <c r="D14" s="5">
        <v>1169215</v>
      </c>
      <c r="E14" s="5">
        <v>10</v>
      </c>
      <c r="F14" s="6">
        <v>0.625</v>
      </c>
      <c r="G14" s="7">
        <v>2016</v>
      </c>
      <c r="H14" s="5">
        <v>4</v>
      </c>
      <c r="I14" s="9">
        <v>25.4</v>
      </c>
      <c r="J14" s="11">
        <f>IF(AND(Table2[[#This Row],[Conference Standing]]&gt;=1, Table2[[#This Row],[Conference Standing]]&lt;=6), 1, 0)</f>
        <v>1</v>
      </c>
      <c r="K14" s="11">
        <v>6</v>
      </c>
    </row>
    <row r="15" spans="1:11" x14ac:dyDescent="0.2">
      <c r="A15" s="4" t="s">
        <v>0</v>
      </c>
      <c r="B15" s="5">
        <v>625280</v>
      </c>
      <c r="C15" s="5">
        <v>543097</v>
      </c>
      <c r="D15" s="5">
        <v>1168377</v>
      </c>
      <c r="E15" s="5">
        <v>5</v>
      </c>
      <c r="F15" s="6">
        <v>0.313</v>
      </c>
      <c r="G15" s="7">
        <v>2016</v>
      </c>
      <c r="H15" s="5">
        <v>13</v>
      </c>
      <c r="I15" s="9">
        <v>26.2</v>
      </c>
      <c r="J15" s="11">
        <f>IF(AND(Table2[[#This Row],[Conference Standing]]&gt;=1, Table2[[#This Row],[Conference Standing]]&lt;=6), 1, 0)</f>
        <v>0</v>
      </c>
      <c r="K15" s="11">
        <v>1</v>
      </c>
    </row>
    <row r="16" spans="1:11" x14ac:dyDescent="0.2">
      <c r="A16" s="4" t="s">
        <v>10</v>
      </c>
      <c r="B16" s="5">
        <v>592454</v>
      </c>
      <c r="C16" s="5">
        <v>565235</v>
      </c>
      <c r="D16" s="5">
        <v>1157689</v>
      </c>
      <c r="E16" s="5">
        <v>15</v>
      </c>
      <c r="F16" s="6">
        <v>0.93799999999999994</v>
      </c>
      <c r="G16" s="7">
        <v>2015</v>
      </c>
      <c r="H16" s="5">
        <v>1</v>
      </c>
      <c r="I16" s="9">
        <v>26.9</v>
      </c>
      <c r="J16" s="11">
        <f>IF(AND(Table2[[#This Row],[Conference Standing]]&gt;=1, Table2[[#This Row],[Conference Standing]]&lt;=6), 1, 0)</f>
        <v>1</v>
      </c>
      <c r="K16" s="11">
        <v>7</v>
      </c>
    </row>
    <row r="17" spans="1:11" x14ac:dyDescent="0.2">
      <c r="A17" s="4" t="s">
        <v>0</v>
      </c>
      <c r="B17" s="5">
        <v>625280</v>
      </c>
      <c r="C17" s="5">
        <v>531954</v>
      </c>
      <c r="D17" s="5">
        <v>1157234</v>
      </c>
      <c r="E17" s="5">
        <v>4</v>
      </c>
      <c r="F17" s="6">
        <v>0.25</v>
      </c>
      <c r="G17" s="7">
        <v>2014</v>
      </c>
      <c r="H17" s="5">
        <v>13</v>
      </c>
      <c r="I17" s="9">
        <v>25.9</v>
      </c>
      <c r="J17" s="11">
        <f>IF(AND(Table2[[#This Row],[Conference Standing]]&gt;=1, Table2[[#This Row],[Conference Standing]]&lt;=6), 1, 0)</f>
        <v>0</v>
      </c>
      <c r="K17" s="11">
        <v>1</v>
      </c>
    </row>
    <row r="18" spans="1:11" x14ac:dyDescent="0.2">
      <c r="A18" s="4" t="s">
        <v>9</v>
      </c>
      <c r="B18" s="5">
        <v>615517</v>
      </c>
      <c r="C18" s="5">
        <v>541250</v>
      </c>
      <c r="D18" s="5">
        <v>1156767</v>
      </c>
      <c r="E18" s="5">
        <v>12</v>
      </c>
      <c r="F18" s="6">
        <v>0.75</v>
      </c>
      <c r="G18" s="7">
        <v>2014</v>
      </c>
      <c r="H18" s="5">
        <v>2</v>
      </c>
      <c r="I18" s="9">
        <v>25.8</v>
      </c>
      <c r="J18" s="11">
        <f>IF(AND(Table2[[#This Row],[Conference Standing]]&gt;=1, Table2[[#This Row],[Conference Standing]]&lt;=6), 1, 0)</f>
        <v>1</v>
      </c>
      <c r="K18" s="11">
        <v>4</v>
      </c>
    </row>
    <row r="19" spans="1:11" x14ac:dyDescent="0.2">
      <c r="A19" s="4" t="s">
        <v>15</v>
      </c>
      <c r="B19" s="5">
        <v>555868</v>
      </c>
      <c r="C19" s="5">
        <v>598761</v>
      </c>
      <c r="D19" s="5">
        <v>1154629</v>
      </c>
      <c r="E19" s="5">
        <v>7</v>
      </c>
      <c r="F19" s="6">
        <v>0.438</v>
      </c>
      <c r="G19" s="7">
        <v>2015</v>
      </c>
      <c r="H19" s="5">
        <v>10</v>
      </c>
      <c r="I19" s="9">
        <v>26.7</v>
      </c>
      <c r="J19" s="11">
        <f>IF(AND(Table2[[#This Row],[Conference Standing]]&gt;=1, Table2[[#This Row],[Conference Standing]]&lt;=6), 1, 0)</f>
        <v>0</v>
      </c>
      <c r="K19" s="11">
        <v>5</v>
      </c>
    </row>
    <row r="20" spans="1:11" x14ac:dyDescent="0.2">
      <c r="A20" s="4" t="s">
        <v>15</v>
      </c>
      <c r="B20" s="5">
        <v>556768</v>
      </c>
      <c r="C20" s="5">
        <v>596935</v>
      </c>
      <c r="D20" s="5">
        <v>1153703</v>
      </c>
      <c r="E20" s="5">
        <v>10</v>
      </c>
      <c r="F20" s="6">
        <v>0.625</v>
      </c>
      <c r="G20" s="7">
        <v>2014</v>
      </c>
      <c r="H20" s="5">
        <v>7</v>
      </c>
      <c r="I20" s="9">
        <v>26.3</v>
      </c>
      <c r="J20" s="11">
        <f>IF(AND(Table2[[#This Row],[Conference Standing]]&gt;=1, Table2[[#This Row],[Conference Standing]]&lt;=6), 1, 0)</f>
        <v>0</v>
      </c>
      <c r="K20" s="11">
        <v>5</v>
      </c>
    </row>
    <row r="21" spans="1:11" x14ac:dyDescent="0.2">
      <c r="A21" s="4" t="s">
        <v>8</v>
      </c>
      <c r="B21" s="5">
        <v>625114</v>
      </c>
      <c r="C21" s="5">
        <v>523446</v>
      </c>
      <c r="D21" s="5">
        <v>1148560</v>
      </c>
      <c r="E21" s="5">
        <v>12</v>
      </c>
      <c r="F21" s="6">
        <v>0.75</v>
      </c>
      <c r="G21" s="7">
        <v>2014</v>
      </c>
      <c r="H21" s="5">
        <v>2</v>
      </c>
      <c r="I21" s="9">
        <v>25.6</v>
      </c>
      <c r="J21" s="11">
        <f>IF(AND(Table2[[#This Row],[Conference Standing]]&gt;=1, Table2[[#This Row],[Conference Standing]]&lt;=6), 1, 0)</f>
        <v>1</v>
      </c>
      <c r="K21" s="11">
        <v>6</v>
      </c>
    </row>
    <row r="22" spans="1:11" x14ac:dyDescent="0.2">
      <c r="A22" s="4" t="s">
        <v>8</v>
      </c>
      <c r="B22" s="5">
        <v>627308</v>
      </c>
      <c r="C22" s="5">
        <v>520478</v>
      </c>
      <c r="D22" s="5">
        <v>1147786</v>
      </c>
      <c r="E22" s="5">
        <v>10</v>
      </c>
      <c r="F22" s="6">
        <v>0.625</v>
      </c>
      <c r="G22" s="7">
        <v>2015</v>
      </c>
      <c r="H22" s="5">
        <v>5</v>
      </c>
      <c r="I22" s="9">
        <v>25.5</v>
      </c>
      <c r="J22" s="11">
        <f>IF(AND(Table2[[#This Row],[Conference Standing]]&gt;=1, Table2[[#This Row],[Conference Standing]]&lt;=6), 1, 0)</f>
        <v>1</v>
      </c>
      <c r="K22" s="11">
        <v>6</v>
      </c>
    </row>
    <row r="23" spans="1:11" x14ac:dyDescent="0.2">
      <c r="A23" s="4" t="s">
        <v>11</v>
      </c>
      <c r="B23" s="5">
        <v>585113</v>
      </c>
      <c r="C23" s="5">
        <v>560933</v>
      </c>
      <c r="D23" s="5">
        <v>1146046</v>
      </c>
      <c r="E23" s="5">
        <v>11</v>
      </c>
      <c r="F23" s="6">
        <v>0.68799999999999994</v>
      </c>
      <c r="G23" s="7">
        <v>2017</v>
      </c>
      <c r="H23" s="5">
        <v>4</v>
      </c>
      <c r="I23" s="9">
        <v>26.5</v>
      </c>
      <c r="J23" s="11">
        <f>IF(AND(Table2[[#This Row],[Conference Standing]]&gt;=1, Table2[[#This Row],[Conference Standing]]&lt;=6), 1, 0)</f>
        <v>1</v>
      </c>
      <c r="K23" s="11">
        <v>7</v>
      </c>
    </row>
    <row r="24" spans="1:11" x14ac:dyDescent="0.2">
      <c r="A24" s="4" t="s">
        <v>0</v>
      </c>
      <c r="B24" s="5">
        <v>620496</v>
      </c>
      <c r="C24" s="5">
        <v>522862</v>
      </c>
      <c r="D24" s="5">
        <v>1143358</v>
      </c>
      <c r="E24" s="5">
        <v>5</v>
      </c>
      <c r="F24" s="6">
        <v>0.313</v>
      </c>
      <c r="G24" s="7">
        <v>2017</v>
      </c>
      <c r="H24" s="5">
        <v>13</v>
      </c>
      <c r="I24" s="9">
        <v>25.6</v>
      </c>
      <c r="J24" s="11">
        <f>IF(AND(Table2[[#This Row],[Conference Standing]]&gt;=1, Table2[[#This Row],[Conference Standing]]&lt;=6), 1, 0)</f>
        <v>0</v>
      </c>
      <c r="K24" s="11">
        <v>1</v>
      </c>
    </row>
    <row r="25" spans="1:11" x14ac:dyDescent="0.2">
      <c r="A25" s="4" t="s">
        <v>9</v>
      </c>
      <c r="B25" s="5">
        <v>615381</v>
      </c>
      <c r="C25" s="5">
        <v>527010</v>
      </c>
      <c r="D25" s="5">
        <v>1142391</v>
      </c>
      <c r="E25" s="5">
        <v>12</v>
      </c>
      <c r="F25" s="6">
        <v>0.75</v>
      </c>
      <c r="G25" s="7">
        <v>2015</v>
      </c>
      <c r="H25" s="5">
        <v>1</v>
      </c>
      <c r="I25" s="9">
        <v>26.2</v>
      </c>
      <c r="J25" s="11">
        <f>IF(AND(Table2[[#This Row],[Conference Standing]]&gt;=1, Table2[[#This Row],[Conference Standing]]&lt;=6), 1, 0)</f>
        <v>1</v>
      </c>
      <c r="K25" s="11">
        <v>4</v>
      </c>
    </row>
    <row r="26" spans="1:11" x14ac:dyDescent="0.2">
      <c r="A26" s="4" t="s">
        <v>11</v>
      </c>
      <c r="B26" s="5">
        <v>584876</v>
      </c>
      <c r="C26" s="5">
        <v>556163</v>
      </c>
      <c r="D26" s="5">
        <v>1141039</v>
      </c>
      <c r="E26" s="5">
        <v>7</v>
      </c>
      <c r="F26" s="6">
        <v>0.438</v>
      </c>
      <c r="G26" s="7">
        <v>2016</v>
      </c>
      <c r="H26" s="5">
        <v>11</v>
      </c>
      <c r="I26" s="9">
        <v>26.4</v>
      </c>
      <c r="J26" s="11">
        <f>IF(AND(Table2[[#This Row],[Conference Standing]]&gt;=1, Table2[[#This Row],[Conference Standing]]&lt;=6), 1, 0)</f>
        <v>0</v>
      </c>
      <c r="K26" s="11">
        <v>7</v>
      </c>
    </row>
    <row r="27" spans="1:11" x14ac:dyDescent="0.2">
      <c r="A27" s="4" t="s">
        <v>16</v>
      </c>
      <c r="B27" s="5">
        <v>559047</v>
      </c>
      <c r="C27" s="5">
        <v>581762</v>
      </c>
      <c r="D27" s="5">
        <v>1140809</v>
      </c>
      <c r="E27" s="5">
        <v>8</v>
      </c>
      <c r="F27" s="6">
        <v>0.5</v>
      </c>
      <c r="G27" s="7">
        <v>2015</v>
      </c>
      <c r="H27" s="5">
        <v>8</v>
      </c>
      <c r="I27" s="9">
        <v>25.9</v>
      </c>
      <c r="J27" s="11">
        <f>IF(AND(Table2[[#This Row],[Conference Standing]]&gt;=1, Table2[[#This Row],[Conference Standing]]&lt;=6), 1, 0)</f>
        <v>0</v>
      </c>
      <c r="K27" s="11">
        <v>1</v>
      </c>
    </row>
    <row r="28" spans="1:11" x14ac:dyDescent="0.2">
      <c r="A28" s="4" t="s">
        <v>28</v>
      </c>
      <c r="B28" s="5">
        <v>601405</v>
      </c>
      <c r="C28" s="5">
        <v>536234</v>
      </c>
      <c r="D28" s="5">
        <v>1137639</v>
      </c>
      <c r="E28" s="5">
        <v>7</v>
      </c>
      <c r="F28" s="6">
        <v>0.438</v>
      </c>
      <c r="G28" s="7">
        <v>2017</v>
      </c>
      <c r="H28" s="5">
        <v>12</v>
      </c>
      <c r="I28" s="9">
        <v>25.9</v>
      </c>
      <c r="J28" s="11">
        <f>IF(AND(Table2[[#This Row],[Conference Standing]]&gt;=1, Table2[[#This Row],[Conference Standing]]&lt;=6), 1, 0)</f>
        <v>0</v>
      </c>
      <c r="K28" s="11">
        <v>5</v>
      </c>
    </row>
    <row r="29" spans="1:11" x14ac:dyDescent="0.2">
      <c r="A29" s="4" t="s">
        <v>23</v>
      </c>
      <c r="B29" s="5">
        <v>534632</v>
      </c>
      <c r="C29" s="5">
        <v>601655</v>
      </c>
      <c r="D29" s="5">
        <v>1136287</v>
      </c>
      <c r="E29" s="5">
        <v>12</v>
      </c>
      <c r="F29" s="6">
        <v>0.75</v>
      </c>
      <c r="G29" s="7">
        <v>2015</v>
      </c>
      <c r="H29" s="5">
        <v>2</v>
      </c>
      <c r="I29" s="9">
        <v>25</v>
      </c>
      <c r="J29" s="11">
        <f>IF(AND(Table2[[#This Row],[Conference Standing]]&gt;=1, Table2[[#This Row],[Conference Standing]]&lt;=6), 1, 0)</f>
        <v>1</v>
      </c>
      <c r="K29" s="11">
        <v>1</v>
      </c>
    </row>
    <row r="30" spans="1:11" x14ac:dyDescent="0.2">
      <c r="A30" s="4" t="s">
        <v>11</v>
      </c>
      <c r="B30" s="5">
        <v>584305</v>
      </c>
      <c r="C30" s="5">
        <v>550722</v>
      </c>
      <c r="D30" s="5">
        <v>1135027</v>
      </c>
      <c r="E30" s="5">
        <v>7</v>
      </c>
      <c r="F30" s="6">
        <v>0.438</v>
      </c>
      <c r="G30" s="7">
        <v>2015</v>
      </c>
      <c r="H30" s="5">
        <v>11</v>
      </c>
      <c r="I30" s="9">
        <v>26.7</v>
      </c>
      <c r="J30" s="11">
        <f>IF(AND(Table2[[#This Row],[Conference Standing]]&gt;=1, Table2[[#This Row],[Conference Standing]]&lt;=6), 1, 0)</f>
        <v>0</v>
      </c>
      <c r="K30" s="11">
        <v>7</v>
      </c>
    </row>
    <row r="31" spans="1:11" x14ac:dyDescent="0.2">
      <c r="A31" s="4" t="s">
        <v>12</v>
      </c>
      <c r="B31" s="5">
        <v>562845</v>
      </c>
      <c r="C31" s="5">
        <v>571826</v>
      </c>
      <c r="D31" s="5">
        <v>1134671</v>
      </c>
      <c r="E31" s="5">
        <v>8</v>
      </c>
      <c r="F31" s="6">
        <v>0.5</v>
      </c>
      <c r="G31" s="7">
        <v>2015</v>
      </c>
      <c r="H31" s="5">
        <v>7</v>
      </c>
      <c r="I31" s="9">
        <v>26.8</v>
      </c>
      <c r="J31" s="11">
        <f>IF(AND(Table2[[#This Row],[Conference Standing]]&gt;=1, Table2[[#This Row],[Conference Standing]]&lt;=6), 1, 0)</f>
        <v>0</v>
      </c>
      <c r="K31" s="11">
        <v>7</v>
      </c>
    </row>
    <row r="32" spans="1:11" x14ac:dyDescent="0.2">
      <c r="A32" s="4" t="s">
        <v>36</v>
      </c>
      <c r="B32" s="5">
        <v>592851</v>
      </c>
      <c r="C32" s="5">
        <v>541315</v>
      </c>
      <c r="D32" s="5">
        <v>1134166</v>
      </c>
      <c r="E32" s="5">
        <v>10</v>
      </c>
      <c r="F32" s="6">
        <v>0.625</v>
      </c>
      <c r="G32" s="7">
        <v>2017</v>
      </c>
      <c r="H32" s="5">
        <v>4</v>
      </c>
      <c r="I32" s="9">
        <v>25.9</v>
      </c>
      <c r="J32" s="11">
        <f>IF(AND(Table2[[#This Row],[Conference Standing]]&gt;=1, Table2[[#This Row],[Conference Standing]]&lt;=6), 1, 0)</f>
        <v>1</v>
      </c>
      <c r="K32" s="11">
        <v>4</v>
      </c>
    </row>
    <row r="33" spans="1:11" x14ac:dyDescent="0.2">
      <c r="A33" s="4" t="s">
        <v>14</v>
      </c>
      <c r="B33" s="5">
        <v>568823</v>
      </c>
      <c r="C33" s="5">
        <v>565310</v>
      </c>
      <c r="D33" s="5">
        <v>1134133</v>
      </c>
      <c r="E33" s="5">
        <v>8</v>
      </c>
      <c r="F33" s="6">
        <v>0.5</v>
      </c>
      <c r="G33" s="7">
        <v>2016</v>
      </c>
      <c r="H33" s="5">
        <v>9</v>
      </c>
      <c r="I33" s="9">
        <v>26.4</v>
      </c>
      <c r="J33" s="11">
        <f>IF(AND(Table2[[#This Row],[Conference Standing]]&gt;=1, Table2[[#This Row],[Conference Standing]]&lt;=6), 1, 0)</f>
        <v>0</v>
      </c>
      <c r="K33" s="11">
        <v>2</v>
      </c>
    </row>
    <row r="34" spans="1:11" x14ac:dyDescent="0.2">
      <c r="A34" s="4" t="s">
        <v>11</v>
      </c>
      <c r="B34" s="5">
        <v>584900</v>
      </c>
      <c r="C34" s="5">
        <v>549087</v>
      </c>
      <c r="D34" s="5">
        <v>1133987</v>
      </c>
      <c r="E34" s="5">
        <v>7</v>
      </c>
      <c r="F34" s="6">
        <v>0.438</v>
      </c>
      <c r="G34" s="7">
        <v>2014</v>
      </c>
      <c r="H34" s="5">
        <v>9</v>
      </c>
      <c r="I34" s="9">
        <v>26.3</v>
      </c>
      <c r="J34" s="11">
        <f>IF(AND(Table2[[#This Row],[Conference Standing]]&gt;=1, Table2[[#This Row],[Conference Standing]]&lt;=6), 1, 0)</f>
        <v>0</v>
      </c>
      <c r="K34" s="11">
        <v>7</v>
      </c>
    </row>
    <row r="35" spans="1:11" x14ac:dyDescent="0.2">
      <c r="A35" s="4" t="s">
        <v>10</v>
      </c>
      <c r="B35" s="5">
        <v>588942</v>
      </c>
      <c r="C35" s="5">
        <v>545019</v>
      </c>
      <c r="D35" s="5">
        <v>1133961</v>
      </c>
      <c r="E35" s="5">
        <v>11</v>
      </c>
      <c r="F35" s="6">
        <v>0.68799999999999994</v>
      </c>
      <c r="G35" s="7">
        <v>2017</v>
      </c>
      <c r="H35" s="5">
        <v>5</v>
      </c>
      <c r="I35" s="9">
        <v>26.8</v>
      </c>
      <c r="J35" s="11">
        <f>IF(AND(Table2[[#This Row],[Conference Standing]]&gt;=1, Table2[[#This Row],[Conference Standing]]&lt;=6), 1, 0)</f>
        <v>1</v>
      </c>
      <c r="K35" s="11">
        <v>7</v>
      </c>
    </row>
    <row r="36" spans="1:11" x14ac:dyDescent="0.2">
      <c r="A36" s="4" t="s">
        <v>9</v>
      </c>
      <c r="B36" s="5">
        <v>614193</v>
      </c>
      <c r="C36" s="5">
        <v>519750</v>
      </c>
      <c r="D36" s="5">
        <v>1133943</v>
      </c>
      <c r="E36" s="5">
        <v>9</v>
      </c>
      <c r="F36" s="6">
        <v>0.56299999999999994</v>
      </c>
      <c r="G36" s="7">
        <v>2016</v>
      </c>
      <c r="H36" s="5">
        <v>8</v>
      </c>
      <c r="I36" s="9">
        <v>25.5</v>
      </c>
      <c r="J36" s="11">
        <f>IF(AND(Table2[[#This Row],[Conference Standing]]&gt;=1, Table2[[#This Row],[Conference Standing]]&lt;=6), 1, 0)</f>
        <v>0</v>
      </c>
      <c r="K36" s="11">
        <v>4</v>
      </c>
    </row>
    <row r="37" spans="1:11" x14ac:dyDescent="0.2">
      <c r="A37" s="4" t="s">
        <v>18</v>
      </c>
      <c r="B37" s="5">
        <v>566192</v>
      </c>
      <c r="C37" s="5">
        <v>563951</v>
      </c>
      <c r="D37" s="5">
        <v>1130143</v>
      </c>
      <c r="E37" s="5">
        <v>8</v>
      </c>
      <c r="F37" s="6">
        <v>0.5</v>
      </c>
      <c r="G37" s="7">
        <v>2014</v>
      </c>
      <c r="H37" s="5">
        <v>8</v>
      </c>
      <c r="I37" s="9">
        <v>26.4</v>
      </c>
      <c r="J37" s="11">
        <f>IF(AND(Table2[[#This Row],[Conference Standing]]&gt;=1, Table2[[#This Row],[Conference Standing]]&lt;=6), 1, 0)</f>
        <v>0</v>
      </c>
      <c r="K37" s="11">
        <v>8</v>
      </c>
    </row>
    <row r="38" spans="1:11" x14ac:dyDescent="0.2">
      <c r="A38" s="4" t="s">
        <v>17</v>
      </c>
      <c r="B38" s="5">
        <v>551809</v>
      </c>
      <c r="C38" s="5">
        <v>578134</v>
      </c>
      <c r="D38" s="5">
        <v>1129943</v>
      </c>
      <c r="E38" s="5">
        <v>9</v>
      </c>
      <c r="F38" s="6">
        <v>0.56299999999999994</v>
      </c>
      <c r="G38" s="7">
        <v>2017</v>
      </c>
      <c r="H38" s="5">
        <v>8</v>
      </c>
      <c r="I38" s="9">
        <v>25.8</v>
      </c>
      <c r="J38" s="11">
        <f>IF(AND(Table2[[#This Row],[Conference Standing]]&gt;=1, Table2[[#This Row],[Conference Standing]]&lt;=6), 1, 0)</f>
        <v>0</v>
      </c>
      <c r="K38" s="11">
        <v>8</v>
      </c>
    </row>
    <row r="39" spans="1:11" x14ac:dyDescent="0.2">
      <c r="A39" s="4" t="s">
        <v>36</v>
      </c>
      <c r="B39" s="5">
        <v>599743</v>
      </c>
      <c r="C39" s="5">
        <v>527508</v>
      </c>
      <c r="D39" s="5">
        <v>1127251</v>
      </c>
      <c r="E39" s="5">
        <v>9</v>
      </c>
      <c r="F39" s="6">
        <v>0.56299999999999994</v>
      </c>
      <c r="G39" s="7">
        <v>2014</v>
      </c>
      <c r="H39" s="5">
        <v>8</v>
      </c>
      <c r="I39" s="9">
        <v>25.3</v>
      </c>
      <c r="J39" s="11">
        <f>IF(AND(Table2[[#This Row],[Conference Standing]]&gt;=1, Table2[[#This Row],[Conference Standing]]&lt;=6), 1, 0)</f>
        <v>0</v>
      </c>
      <c r="K39" s="11">
        <v>4</v>
      </c>
    </row>
    <row r="40" spans="1:11" x14ac:dyDescent="0.2">
      <c r="A40" s="4" t="s">
        <v>15</v>
      </c>
      <c r="B40" s="5">
        <v>556768</v>
      </c>
      <c r="C40" s="5">
        <v>568530</v>
      </c>
      <c r="D40" s="5">
        <v>1125298</v>
      </c>
      <c r="E40" s="5">
        <v>7</v>
      </c>
      <c r="F40" s="6">
        <v>0.438</v>
      </c>
      <c r="G40" s="7">
        <v>2016</v>
      </c>
      <c r="H40" s="5">
        <v>12</v>
      </c>
      <c r="I40" s="9">
        <v>26.5</v>
      </c>
      <c r="J40" s="11">
        <f>IF(AND(Table2[[#This Row],[Conference Standing]]&gt;=1, Table2[[#This Row],[Conference Standing]]&lt;=6), 1, 0)</f>
        <v>0</v>
      </c>
      <c r="K40" s="11">
        <v>5</v>
      </c>
    </row>
    <row r="41" spans="1:11" x14ac:dyDescent="0.2">
      <c r="A41" s="4" t="s">
        <v>10</v>
      </c>
      <c r="B41" s="5">
        <v>588861</v>
      </c>
      <c r="C41" s="5">
        <v>534452</v>
      </c>
      <c r="D41" s="5">
        <v>1123313</v>
      </c>
      <c r="E41" s="5">
        <v>7</v>
      </c>
      <c r="F41" s="6">
        <v>0.46899999999999997</v>
      </c>
      <c r="G41" s="7">
        <v>2014</v>
      </c>
      <c r="H41" s="5">
        <v>4</v>
      </c>
      <c r="I41" s="9">
        <v>26.6</v>
      </c>
      <c r="J41" s="11">
        <f>IF(AND(Table2[[#This Row],[Conference Standing]]&gt;=1, Table2[[#This Row],[Conference Standing]]&lt;=6), 1, 0)</f>
        <v>1</v>
      </c>
      <c r="K41" s="11">
        <v>7</v>
      </c>
    </row>
    <row r="42" spans="1:11" x14ac:dyDescent="0.2">
      <c r="A42" s="4" t="s">
        <v>12</v>
      </c>
      <c r="B42" s="5">
        <v>575681</v>
      </c>
      <c r="C42" s="5">
        <v>547377</v>
      </c>
      <c r="D42" s="5">
        <v>1123058</v>
      </c>
      <c r="E42" s="5">
        <v>10</v>
      </c>
      <c r="F42" s="6">
        <v>0.625</v>
      </c>
      <c r="G42" s="7">
        <v>2017</v>
      </c>
      <c r="H42" s="5">
        <v>6</v>
      </c>
      <c r="I42" s="9">
        <v>26.4</v>
      </c>
      <c r="J42" s="11">
        <f>IF(AND(Table2[[#This Row],[Conference Standing]]&gt;=1, Table2[[#This Row],[Conference Standing]]&lt;=6), 1, 0)</f>
        <v>1</v>
      </c>
      <c r="K42" s="11">
        <v>7</v>
      </c>
    </row>
    <row r="43" spans="1:11" x14ac:dyDescent="0.2">
      <c r="A43" s="4" t="s">
        <v>28</v>
      </c>
      <c r="B43" s="5">
        <v>626432</v>
      </c>
      <c r="C43" s="5">
        <v>495734</v>
      </c>
      <c r="D43" s="5">
        <v>1122166</v>
      </c>
      <c r="E43" s="5">
        <v>8</v>
      </c>
      <c r="F43" s="6">
        <v>0.53100000000000003</v>
      </c>
      <c r="G43" s="7">
        <v>2016</v>
      </c>
      <c r="H43" s="5">
        <v>8</v>
      </c>
      <c r="I43" s="9">
        <v>26.4</v>
      </c>
      <c r="J43" s="11">
        <f>IF(AND(Table2[[#This Row],[Conference Standing]]&gt;=1, Table2[[#This Row],[Conference Standing]]&lt;=6), 1, 0)</f>
        <v>0</v>
      </c>
      <c r="K43" s="11">
        <v>5</v>
      </c>
    </row>
    <row r="44" spans="1:11" x14ac:dyDescent="0.2">
      <c r="A44" s="4" t="s">
        <v>15</v>
      </c>
      <c r="B44" s="5">
        <v>556768</v>
      </c>
      <c r="C44" s="5">
        <v>560373</v>
      </c>
      <c r="D44" s="5">
        <v>1117141</v>
      </c>
      <c r="E44" s="5">
        <v>13</v>
      </c>
      <c r="F44" s="6">
        <v>0.81299999999999994</v>
      </c>
      <c r="G44" s="7">
        <v>2017</v>
      </c>
      <c r="H44" s="5">
        <v>1</v>
      </c>
      <c r="I44" s="9">
        <v>26.4</v>
      </c>
      <c r="J44" s="11">
        <f>IF(AND(Table2[[#This Row],[Conference Standing]]&gt;=1, Table2[[#This Row],[Conference Standing]]&lt;=6), 1, 0)</f>
        <v>1</v>
      </c>
      <c r="K44" s="11">
        <v>5</v>
      </c>
    </row>
    <row r="45" spans="1:11" x14ac:dyDescent="0.2">
      <c r="A45" s="4" t="s">
        <v>13</v>
      </c>
      <c r="B45" s="5">
        <v>574132</v>
      </c>
      <c r="C45" s="5">
        <v>541851</v>
      </c>
      <c r="D45" s="5">
        <v>1115983</v>
      </c>
      <c r="E45" s="5">
        <v>9</v>
      </c>
      <c r="F45" s="6">
        <v>0.56299999999999994</v>
      </c>
      <c r="G45" s="7">
        <v>2014</v>
      </c>
      <c r="H45" s="5">
        <v>7</v>
      </c>
      <c r="I45" s="9">
        <v>26</v>
      </c>
      <c r="J45" s="11">
        <f>IF(AND(Table2[[#This Row],[Conference Standing]]&gt;=1, Table2[[#This Row],[Conference Standing]]&lt;=6), 1, 0)</f>
        <v>0</v>
      </c>
      <c r="K45" s="11">
        <v>3</v>
      </c>
    </row>
    <row r="46" spans="1:11" x14ac:dyDescent="0.2">
      <c r="A46" s="4" t="s">
        <v>36</v>
      </c>
      <c r="B46" s="5">
        <v>586624</v>
      </c>
      <c r="C46" s="5">
        <v>528590</v>
      </c>
      <c r="D46" s="5">
        <v>1115214</v>
      </c>
      <c r="E46" s="5">
        <v>12</v>
      </c>
      <c r="F46" s="6">
        <v>0.75</v>
      </c>
      <c r="G46" s="7">
        <v>2016</v>
      </c>
      <c r="H46" s="5">
        <v>2</v>
      </c>
      <c r="I46" s="9">
        <v>25.5</v>
      </c>
      <c r="J46" s="11">
        <f>IF(AND(Table2[[#This Row],[Conference Standing]]&gt;=1, Table2[[#This Row],[Conference Standing]]&lt;=6), 1, 0)</f>
        <v>1</v>
      </c>
      <c r="K46" s="11">
        <v>4</v>
      </c>
    </row>
    <row r="47" spans="1:11" x14ac:dyDescent="0.2">
      <c r="A47" s="4" t="s">
        <v>23</v>
      </c>
      <c r="B47" s="5">
        <v>550048</v>
      </c>
      <c r="C47" s="5">
        <v>561935</v>
      </c>
      <c r="D47" s="5">
        <v>1111983</v>
      </c>
      <c r="E47" s="5">
        <v>12</v>
      </c>
      <c r="F47" s="6">
        <v>0.75</v>
      </c>
      <c r="G47" s="7">
        <v>2014</v>
      </c>
      <c r="H47" s="5">
        <v>1</v>
      </c>
      <c r="I47" s="9">
        <v>25.8</v>
      </c>
      <c r="J47" s="11">
        <f>IF(AND(Table2[[#This Row],[Conference Standing]]&gt;=1, Table2[[#This Row],[Conference Standing]]&lt;=6), 1, 0)</f>
        <v>1</v>
      </c>
      <c r="K47" s="11">
        <v>1</v>
      </c>
    </row>
    <row r="48" spans="1:11" x14ac:dyDescent="0.2">
      <c r="A48" s="4" t="s">
        <v>9</v>
      </c>
      <c r="B48" s="5">
        <v>610846</v>
      </c>
      <c r="C48" s="5">
        <v>496808</v>
      </c>
      <c r="D48" s="5">
        <v>1107654</v>
      </c>
      <c r="E48" s="5">
        <v>5</v>
      </c>
      <c r="F48" s="6">
        <v>0.313</v>
      </c>
      <c r="G48" s="7">
        <v>2017</v>
      </c>
      <c r="H48" s="5">
        <v>12</v>
      </c>
      <c r="I48" s="9">
        <v>25.7</v>
      </c>
      <c r="J48" s="11">
        <f>IF(AND(Table2[[#This Row],[Conference Standing]]&gt;=1, Table2[[#This Row],[Conference Standing]]&lt;=6), 1, 0)</f>
        <v>0</v>
      </c>
      <c r="K48" s="11">
        <v>4</v>
      </c>
    </row>
    <row r="49" spans="1:11" x14ac:dyDescent="0.2">
      <c r="A49" s="4" t="s">
        <v>17</v>
      </c>
      <c r="B49" s="5">
        <v>547298</v>
      </c>
      <c r="C49" s="5">
        <v>559999</v>
      </c>
      <c r="D49" s="5">
        <v>1107297</v>
      </c>
      <c r="E49" s="5">
        <v>12</v>
      </c>
      <c r="F49" s="6">
        <v>0.75</v>
      </c>
      <c r="G49" s="7">
        <v>2014</v>
      </c>
      <c r="H49" s="5">
        <v>1</v>
      </c>
      <c r="I49" s="9">
        <v>25.7</v>
      </c>
      <c r="J49" s="11">
        <f>IF(AND(Table2[[#This Row],[Conference Standing]]&gt;=1, Table2[[#This Row],[Conference Standing]]&lt;=6), 1, 0)</f>
        <v>1</v>
      </c>
      <c r="K49" s="11">
        <v>8</v>
      </c>
    </row>
    <row r="50" spans="1:11" x14ac:dyDescent="0.2">
      <c r="A50" s="4" t="s">
        <v>18</v>
      </c>
      <c r="B50" s="5">
        <v>561155</v>
      </c>
      <c r="C50" s="5">
        <v>542855</v>
      </c>
      <c r="D50" s="5">
        <v>1104010</v>
      </c>
      <c r="E50" s="5">
        <v>6</v>
      </c>
      <c r="F50" s="6">
        <v>0.375</v>
      </c>
      <c r="G50" s="7">
        <v>2017</v>
      </c>
      <c r="H50" s="5">
        <v>13</v>
      </c>
      <c r="I50" s="9">
        <v>25.7</v>
      </c>
      <c r="J50" s="11">
        <f>IF(AND(Table2[[#This Row],[Conference Standing]]&gt;=1, Table2[[#This Row],[Conference Standing]]&lt;=6), 1, 0)</f>
        <v>0</v>
      </c>
      <c r="K50" s="11">
        <v>8</v>
      </c>
    </row>
    <row r="51" spans="1:11" x14ac:dyDescent="0.2">
      <c r="A51" s="4" t="s">
        <v>30</v>
      </c>
      <c r="B51" s="5">
        <v>523004</v>
      </c>
      <c r="C51" s="5">
        <v>578254</v>
      </c>
      <c r="D51" s="5">
        <v>1101258</v>
      </c>
      <c r="E51" s="5">
        <v>11</v>
      </c>
      <c r="F51" s="6">
        <v>0.68799999999999994</v>
      </c>
      <c r="G51" s="7">
        <v>2014</v>
      </c>
      <c r="H51" s="5">
        <v>4</v>
      </c>
      <c r="I51" s="9">
        <v>26.7</v>
      </c>
      <c r="J51" s="11">
        <f>IF(AND(Table2[[#This Row],[Conference Standing]]&gt;=1, Table2[[#This Row],[Conference Standing]]&lt;=6), 1, 0)</f>
        <v>1</v>
      </c>
      <c r="K51" s="11">
        <v>3</v>
      </c>
    </row>
    <row r="52" spans="1:11" x14ac:dyDescent="0.2">
      <c r="A52" s="4" t="s">
        <v>19</v>
      </c>
      <c r="B52" s="5">
        <v>533769</v>
      </c>
      <c r="C52" s="5">
        <v>566136</v>
      </c>
      <c r="D52" s="5">
        <v>1099905</v>
      </c>
      <c r="E52" s="5">
        <v>13</v>
      </c>
      <c r="F52" s="6">
        <v>0.81299999999999994</v>
      </c>
      <c r="G52" s="7">
        <v>2017</v>
      </c>
      <c r="H52" s="5">
        <v>2</v>
      </c>
      <c r="I52" s="9">
        <v>26.1</v>
      </c>
      <c r="J52" s="11">
        <f>IF(AND(Table2[[#This Row],[Conference Standing]]&gt;=1, Table2[[#This Row],[Conference Standing]]&lt;=6), 1, 0)</f>
        <v>1</v>
      </c>
      <c r="K52" s="11">
        <v>6</v>
      </c>
    </row>
    <row r="53" spans="1:11" x14ac:dyDescent="0.2">
      <c r="A53" s="4" t="s">
        <v>23</v>
      </c>
      <c r="B53" s="5">
        <v>527024</v>
      </c>
      <c r="C53" s="5">
        <v>572004</v>
      </c>
      <c r="D53" s="5">
        <v>1099028</v>
      </c>
      <c r="E53" s="5">
        <v>13</v>
      </c>
      <c r="F53" s="6">
        <v>0.81299999999999994</v>
      </c>
      <c r="G53" s="7">
        <v>2017</v>
      </c>
      <c r="H53" s="5">
        <v>1</v>
      </c>
      <c r="I53" s="9">
        <v>26.5</v>
      </c>
      <c r="J53" s="11">
        <f>IF(AND(Table2[[#This Row],[Conference Standing]]&gt;=1, Table2[[#This Row],[Conference Standing]]&lt;=6), 1, 0)</f>
        <v>1</v>
      </c>
      <c r="K53" s="11">
        <v>1</v>
      </c>
    </row>
    <row r="54" spans="1:11" x14ac:dyDescent="0.2">
      <c r="A54" s="4" t="s">
        <v>13</v>
      </c>
      <c r="B54" s="5">
        <v>574159</v>
      </c>
      <c r="C54" s="5">
        <v>524655</v>
      </c>
      <c r="D54" s="5">
        <v>1098814</v>
      </c>
      <c r="E54" s="5">
        <v>9</v>
      </c>
      <c r="F54" s="6">
        <v>0.56299999999999994</v>
      </c>
      <c r="G54" s="7">
        <v>2015</v>
      </c>
      <c r="H54" s="5">
        <v>4</v>
      </c>
      <c r="I54" s="9">
        <v>25.8</v>
      </c>
      <c r="J54" s="11">
        <f>IF(AND(Table2[[#This Row],[Conference Standing]]&gt;=1, Table2[[#This Row],[Conference Standing]]&lt;=6), 1, 0)</f>
        <v>1</v>
      </c>
      <c r="K54" s="11">
        <v>3</v>
      </c>
    </row>
    <row r="55" spans="1:11" x14ac:dyDescent="0.2">
      <c r="A55" s="4" t="s">
        <v>17</v>
      </c>
      <c r="B55" s="5">
        <v>552162</v>
      </c>
      <c r="C55" s="5">
        <v>545769</v>
      </c>
      <c r="D55" s="5">
        <v>1097931</v>
      </c>
      <c r="E55" s="5">
        <v>10</v>
      </c>
      <c r="F55" s="6">
        <v>0.625</v>
      </c>
      <c r="G55" s="7">
        <v>2015</v>
      </c>
      <c r="H55" s="5">
        <v>6</v>
      </c>
      <c r="I55" s="9">
        <v>25.9</v>
      </c>
      <c r="J55" s="11">
        <f>IF(AND(Table2[[#This Row],[Conference Standing]]&gt;=1, Table2[[#This Row],[Conference Standing]]&lt;=6), 1, 0)</f>
        <v>1</v>
      </c>
      <c r="K55" s="11">
        <v>8</v>
      </c>
    </row>
    <row r="56" spans="1:11" x14ac:dyDescent="0.2">
      <c r="A56" s="4" t="s">
        <v>21</v>
      </c>
      <c r="B56" s="5">
        <v>553144</v>
      </c>
      <c r="C56" s="5">
        <v>543722</v>
      </c>
      <c r="D56" s="5">
        <v>1096866</v>
      </c>
      <c r="E56" s="5">
        <v>2</v>
      </c>
      <c r="F56" s="6">
        <v>0.125</v>
      </c>
      <c r="G56" s="7">
        <v>2014</v>
      </c>
      <c r="H56" s="5">
        <v>16</v>
      </c>
      <c r="I56" s="9">
        <v>26.4</v>
      </c>
      <c r="J56" s="11">
        <f>IF(AND(Table2[[#This Row],[Conference Standing]]&gt;=1, Table2[[#This Row],[Conference Standing]]&lt;=6), 1, 0)</f>
        <v>0</v>
      </c>
      <c r="K56" s="11">
        <v>3</v>
      </c>
    </row>
    <row r="57" spans="1:11" x14ac:dyDescent="0.2">
      <c r="A57" s="4" t="s">
        <v>14</v>
      </c>
      <c r="B57" s="5">
        <v>568353</v>
      </c>
      <c r="C57" s="5">
        <v>527776</v>
      </c>
      <c r="D57" s="5">
        <v>1096129</v>
      </c>
      <c r="E57" s="5">
        <v>10</v>
      </c>
      <c r="F57" s="6">
        <v>0.625</v>
      </c>
      <c r="G57" s="7">
        <v>2014</v>
      </c>
      <c r="H57" s="5">
        <v>6</v>
      </c>
      <c r="I57" s="9">
        <v>26</v>
      </c>
      <c r="J57" s="11">
        <f>IF(AND(Table2[[#This Row],[Conference Standing]]&gt;=1, Table2[[#This Row],[Conference Standing]]&lt;=6), 1, 0)</f>
        <v>1</v>
      </c>
      <c r="K57" s="11">
        <v>2</v>
      </c>
    </row>
    <row r="58" spans="1:11" x14ac:dyDescent="0.2">
      <c r="A58" s="4" t="s">
        <v>23</v>
      </c>
      <c r="B58" s="5">
        <v>534632</v>
      </c>
      <c r="C58" s="5">
        <v>560140</v>
      </c>
      <c r="D58" s="5">
        <v>1094772</v>
      </c>
      <c r="E58" s="5">
        <v>14</v>
      </c>
      <c r="F58" s="6">
        <v>0.875</v>
      </c>
      <c r="G58" s="7">
        <v>2016</v>
      </c>
      <c r="H58" s="5">
        <v>1</v>
      </c>
      <c r="I58" s="9">
        <v>26.1</v>
      </c>
      <c r="J58" s="11">
        <f>IF(AND(Table2[[#This Row],[Conference Standing]]&gt;=1, Table2[[#This Row],[Conference Standing]]&lt;=6), 1, 0)</f>
        <v>1</v>
      </c>
      <c r="K58" s="11">
        <v>1</v>
      </c>
    </row>
    <row r="59" spans="1:11" x14ac:dyDescent="0.2">
      <c r="A59" s="4" t="s">
        <v>24</v>
      </c>
      <c r="B59" s="5">
        <v>537548</v>
      </c>
      <c r="C59" s="5">
        <v>555772</v>
      </c>
      <c r="D59" s="5">
        <v>1093320</v>
      </c>
      <c r="E59" s="5">
        <v>6</v>
      </c>
      <c r="F59" s="6">
        <v>0.375</v>
      </c>
      <c r="G59" s="7">
        <v>2015</v>
      </c>
      <c r="H59" s="5">
        <v>11</v>
      </c>
      <c r="I59" s="9">
        <v>25.6</v>
      </c>
      <c r="J59" s="11">
        <f>IF(AND(Table2[[#This Row],[Conference Standing]]&gt;=1, Table2[[#This Row],[Conference Standing]]&lt;=6), 1, 0)</f>
        <v>0</v>
      </c>
      <c r="K59" s="11">
        <v>1</v>
      </c>
    </row>
    <row r="60" spans="1:11" x14ac:dyDescent="0.2">
      <c r="A60" s="4" t="s">
        <v>14</v>
      </c>
      <c r="B60" s="5">
        <v>564709</v>
      </c>
      <c r="C60" s="5">
        <v>523617</v>
      </c>
      <c r="D60" s="5">
        <v>1088326</v>
      </c>
      <c r="E60" s="5">
        <v>9</v>
      </c>
      <c r="F60" s="6">
        <v>0.56299999999999994</v>
      </c>
      <c r="G60" s="7">
        <v>2017</v>
      </c>
      <c r="H60" s="5">
        <v>7</v>
      </c>
      <c r="I60" s="9">
        <v>26.4</v>
      </c>
      <c r="J60" s="11">
        <f>IF(AND(Table2[[#This Row],[Conference Standing]]&gt;=1, Table2[[#This Row],[Conference Standing]]&lt;=6), 1, 0)</f>
        <v>0</v>
      </c>
      <c r="K60" s="11">
        <v>2</v>
      </c>
    </row>
    <row r="61" spans="1:11" x14ac:dyDescent="0.2">
      <c r="A61" s="4" t="s">
        <v>16</v>
      </c>
      <c r="B61" s="5">
        <v>540180</v>
      </c>
      <c r="C61" s="5">
        <v>545794</v>
      </c>
      <c r="D61" s="5">
        <v>1085974</v>
      </c>
      <c r="E61" s="5">
        <v>9</v>
      </c>
      <c r="F61" s="6">
        <v>0.56299999999999994</v>
      </c>
      <c r="G61" s="7">
        <v>2014</v>
      </c>
      <c r="H61" s="5">
        <v>10</v>
      </c>
      <c r="I61" s="9">
        <v>25.7</v>
      </c>
      <c r="J61" s="11">
        <f>IF(AND(Table2[[#This Row],[Conference Standing]]&gt;=1, Table2[[#This Row],[Conference Standing]]&lt;=6), 1, 0)</f>
        <v>0</v>
      </c>
      <c r="K61" s="11">
        <v>1</v>
      </c>
    </row>
    <row r="62" spans="1:11" x14ac:dyDescent="0.2">
      <c r="A62" s="4" t="s">
        <v>19</v>
      </c>
      <c r="B62" s="5">
        <v>534289</v>
      </c>
      <c r="C62" s="5">
        <v>550213</v>
      </c>
      <c r="D62" s="5">
        <v>1084502</v>
      </c>
      <c r="E62" s="5">
        <v>8</v>
      </c>
      <c r="F62" s="6">
        <v>0.5</v>
      </c>
      <c r="G62" s="7">
        <v>2016</v>
      </c>
      <c r="H62" s="5">
        <v>9</v>
      </c>
      <c r="I62" s="9">
        <v>26.6</v>
      </c>
      <c r="J62" s="11">
        <f>IF(AND(Table2[[#This Row],[Conference Standing]]&gt;=1, Table2[[#This Row],[Conference Standing]]&lt;=6), 1, 0)</f>
        <v>0</v>
      </c>
      <c r="K62" s="11">
        <v>6</v>
      </c>
    </row>
    <row r="63" spans="1:11" x14ac:dyDescent="0.2">
      <c r="A63" s="4" t="s">
        <v>14</v>
      </c>
      <c r="B63" s="5">
        <v>568018</v>
      </c>
      <c r="C63" s="5">
        <v>515901</v>
      </c>
      <c r="D63" s="5">
        <v>1083919</v>
      </c>
      <c r="E63" s="5">
        <v>5</v>
      </c>
      <c r="F63" s="6">
        <v>0.313</v>
      </c>
      <c r="G63" s="7">
        <v>2015</v>
      </c>
      <c r="H63" s="5">
        <v>13</v>
      </c>
      <c r="I63" s="9">
        <v>26</v>
      </c>
      <c r="J63" s="11">
        <f>IF(AND(Table2[[#This Row],[Conference Standing]]&gt;=1, Table2[[#This Row],[Conference Standing]]&lt;=6), 1, 0)</f>
        <v>0</v>
      </c>
      <c r="K63" s="11">
        <v>2</v>
      </c>
    </row>
    <row r="64" spans="1:11" x14ac:dyDescent="0.2">
      <c r="A64" s="4" t="s">
        <v>20</v>
      </c>
      <c r="B64" s="5">
        <v>539400</v>
      </c>
      <c r="C64" s="5">
        <v>544455</v>
      </c>
      <c r="D64" s="5">
        <v>1083855</v>
      </c>
      <c r="E64" s="5">
        <v>7</v>
      </c>
      <c r="F64" s="6">
        <v>0.438</v>
      </c>
      <c r="G64" s="7">
        <v>2014</v>
      </c>
      <c r="H64" s="5">
        <v>12</v>
      </c>
      <c r="I64" s="9">
        <v>25.7</v>
      </c>
      <c r="J64" s="11">
        <f>IF(AND(Table2[[#This Row],[Conference Standing]]&gt;=1, Table2[[#This Row],[Conference Standing]]&lt;=6), 1, 0)</f>
        <v>0</v>
      </c>
      <c r="K64" s="11">
        <v>2</v>
      </c>
    </row>
    <row r="65" spans="1:11" x14ac:dyDescent="0.2">
      <c r="A65" s="4" t="s">
        <v>18</v>
      </c>
      <c r="B65" s="5">
        <v>566392</v>
      </c>
      <c r="C65" s="5">
        <v>516167</v>
      </c>
      <c r="D65" s="5">
        <v>1082559</v>
      </c>
      <c r="E65" s="5">
        <v>5</v>
      </c>
      <c r="F65" s="6">
        <v>0.313</v>
      </c>
      <c r="G65" s="7">
        <v>2015</v>
      </c>
      <c r="H65" s="5">
        <v>15</v>
      </c>
      <c r="I65" s="9">
        <v>25.8</v>
      </c>
      <c r="J65" s="11">
        <f>IF(AND(Table2[[#This Row],[Conference Standing]]&gt;=1, Table2[[#This Row],[Conference Standing]]&lt;=6), 1, 0)</f>
        <v>0</v>
      </c>
      <c r="K65" s="11">
        <v>8</v>
      </c>
    </row>
    <row r="66" spans="1:11" x14ac:dyDescent="0.2">
      <c r="A66" s="4" t="s">
        <v>13</v>
      </c>
      <c r="B66" s="5">
        <v>574197</v>
      </c>
      <c r="C66" s="5">
        <v>506250</v>
      </c>
      <c r="D66" s="5">
        <v>1080447</v>
      </c>
      <c r="E66" s="5">
        <v>4</v>
      </c>
      <c r="F66" s="6">
        <v>0.25</v>
      </c>
      <c r="G66" s="7">
        <v>2017</v>
      </c>
      <c r="H66" s="5">
        <v>15</v>
      </c>
      <c r="I66" s="9">
        <v>25.5</v>
      </c>
      <c r="J66" s="11">
        <f>IF(AND(Table2[[#This Row],[Conference Standing]]&gt;=1, Table2[[#This Row],[Conference Standing]]&lt;=6), 1, 0)</f>
        <v>0</v>
      </c>
      <c r="K66" s="11">
        <v>3</v>
      </c>
    </row>
    <row r="67" spans="1:11" x14ac:dyDescent="0.2">
      <c r="A67" s="4" t="s">
        <v>26</v>
      </c>
      <c r="B67" s="5">
        <v>486342</v>
      </c>
      <c r="C67" s="5">
        <v>588963</v>
      </c>
      <c r="D67" s="5">
        <v>1075305</v>
      </c>
      <c r="E67" s="5">
        <v>9</v>
      </c>
      <c r="F67" s="6">
        <v>0.56299999999999994</v>
      </c>
      <c r="G67" s="7">
        <v>2016</v>
      </c>
      <c r="H67" s="5">
        <v>6</v>
      </c>
      <c r="I67" s="9">
        <v>26.1</v>
      </c>
      <c r="J67" s="11">
        <f>IF(AND(Table2[[#This Row],[Conference Standing]]&gt;=1, Table2[[#This Row],[Conference Standing]]&lt;=6), 1, 0)</f>
        <v>1</v>
      </c>
      <c r="K67" s="11">
        <v>6</v>
      </c>
    </row>
    <row r="68" spans="1:11" x14ac:dyDescent="0.2">
      <c r="A68" s="4" t="s">
        <v>10</v>
      </c>
      <c r="B68" s="5">
        <v>590343</v>
      </c>
      <c r="C68" s="5">
        <v>483228</v>
      </c>
      <c r="D68" s="5">
        <v>1073571</v>
      </c>
      <c r="E68" s="5">
        <v>6</v>
      </c>
      <c r="F68" s="6">
        <v>0.375</v>
      </c>
      <c r="G68" s="7">
        <v>2016</v>
      </c>
      <c r="H68" s="5">
        <v>13</v>
      </c>
      <c r="I68" s="9">
        <v>26.5</v>
      </c>
      <c r="J68" s="11">
        <f>IF(AND(Table2[[#This Row],[Conference Standing]]&gt;=1, Table2[[#This Row],[Conference Standing]]&lt;=6), 1, 0)</f>
        <v>0</v>
      </c>
      <c r="K68" s="11">
        <v>7</v>
      </c>
    </row>
    <row r="69" spans="1:11" x14ac:dyDescent="0.2">
      <c r="A69" s="4" t="s">
        <v>34</v>
      </c>
      <c r="B69" s="5">
        <v>523457</v>
      </c>
      <c r="C69" s="5">
        <v>546072</v>
      </c>
      <c r="D69" s="5">
        <v>1069529</v>
      </c>
      <c r="E69" s="5">
        <v>9</v>
      </c>
      <c r="F69" s="6">
        <v>0.56299999999999994</v>
      </c>
      <c r="G69" s="7">
        <v>2014</v>
      </c>
      <c r="H69" s="5">
        <v>9</v>
      </c>
      <c r="I69" s="9">
        <v>26.6</v>
      </c>
      <c r="J69" s="11">
        <f>IF(AND(Table2[[#This Row],[Conference Standing]]&gt;=1, Table2[[#This Row],[Conference Standing]]&lt;=6), 1, 0)</f>
        <v>0</v>
      </c>
      <c r="K69" s="11">
        <v>4</v>
      </c>
    </row>
    <row r="70" spans="1:11" x14ac:dyDescent="0.2">
      <c r="A70" s="4" t="s">
        <v>30</v>
      </c>
      <c r="B70" s="5">
        <v>528381</v>
      </c>
      <c r="C70" s="5">
        <v>539095</v>
      </c>
      <c r="D70" s="5">
        <v>1067476</v>
      </c>
      <c r="E70" s="5">
        <v>8</v>
      </c>
      <c r="F70" s="6">
        <v>0.5</v>
      </c>
      <c r="G70" s="7">
        <v>2015</v>
      </c>
      <c r="H70" s="5">
        <v>9</v>
      </c>
      <c r="I70" s="9">
        <v>27.2</v>
      </c>
      <c r="J70" s="11">
        <f>IF(AND(Table2[[#This Row],[Conference Standing]]&gt;=1, Table2[[#This Row],[Conference Standing]]&lt;=6), 1, 0)</f>
        <v>0</v>
      </c>
      <c r="K70" s="11">
        <v>3</v>
      </c>
    </row>
    <row r="71" spans="1:11" x14ac:dyDescent="0.2">
      <c r="A71" s="4" t="s">
        <v>25</v>
      </c>
      <c r="B71" s="5">
        <v>514503</v>
      </c>
      <c r="C71" s="5">
        <v>551124</v>
      </c>
      <c r="D71" s="5">
        <v>1065627</v>
      </c>
      <c r="E71" s="5">
        <v>11</v>
      </c>
      <c r="F71" s="6">
        <v>0.68799999999999994</v>
      </c>
      <c r="G71" s="7">
        <v>2016</v>
      </c>
      <c r="H71" s="5">
        <v>3</v>
      </c>
      <c r="I71" s="9">
        <v>26.3</v>
      </c>
      <c r="J71" s="11">
        <f>IF(AND(Table2[[#This Row],[Conference Standing]]&gt;=1, Table2[[#This Row],[Conference Standing]]&lt;=6), 1, 0)</f>
        <v>1</v>
      </c>
      <c r="K71" s="11">
        <v>2</v>
      </c>
    </row>
    <row r="72" spans="1:11" x14ac:dyDescent="0.2">
      <c r="A72" s="4" t="s">
        <v>27</v>
      </c>
      <c r="B72" s="5">
        <v>513741</v>
      </c>
      <c r="C72" s="5">
        <v>549343</v>
      </c>
      <c r="D72" s="5">
        <v>1063084</v>
      </c>
      <c r="E72" s="5">
        <v>8</v>
      </c>
      <c r="F72" s="6">
        <v>0.5</v>
      </c>
      <c r="G72" s="7">
        <v>2017</v>
      </c>
      <c r="H72" s="5">
        <v>10</v>
      </c>
      <c r="I72" s="9">
        <v>27.3</v>
      </c>
      <c r="J72" s="11">
        <f>IF(AND(Table2[[#This Row],[Conference Standing]]&gt;=1, Table2[[#This Row],[Conference Standing]]&lt;=6), 1, 0)</f>
        <v>0</v>
      </c>
      <c r="K72" s="11">
        <v>8</v>
      </c>
    </row>
    <row r="73" spans="1:11" x14ac:dyDescent="0.2">
      <c r="A73" s="4" t="s">
        <v>20</v>
      </c>
      <c r="B73" s="5">
        <v>529488</v>
      </c>
      <c r="C73" s="5">
        <v>532774</v>
      </c>
      <c r="D73" s="5">
        <v>1062262</v>
      </c>
      <c r="E73" s="5">
        <v>3</v>
      </c>
      <c r="F73" s="6">
        <v>0.188</v>
      </c>
      <c r="G73" s="7">
        <v>2015</v>
      </c>
      <c r="H73" s="5">
        <v>15</v>
      </c>
      <c r="I73" s="9">
        <v>26.1</v>
      </c>
      <c r="J73" s="11">
        <f>IF(AND(Table2[[#This Row],[Conference Standing]]&gt;=1, Table2[[#This Row],[Conference Standing]]&lt;=6), 1, 0)</f>
        <v>0</v>
      </c>
      <c r="K73" s="11">
        <v>2</v>
      </c>
    </row>
    <row r="74" spans="1:11" x14ac:dyDescent="0.2">
      <c r="A74" s="4" t="s">
        <v>6</v>
      </c>
      <c r="B74" s="5">
        <v>507136</v>
      </c>
      <c r="C74" s="5">
        <v>555125</v>
      </c>
      <c r="D74" s="5">
        <v>1062261</v>
      </c>
      <c r="E74" s="5">
        <v>11</v>
      </c>
      <c r="F74" s="6">
        <v>0.68799999999999994</v>
      </c>
      <c r="G74" s="7">
        <v>2017</v>
      </c>
      <c r="H74" s="5">
        <v>3</v>
      </c>
      <c r="I74" s="9">
        <v>25.1</v>
      </c>
      <c r="J74" s="11">
        <f>IF(AND(Table2[[#This Row],[Conference Standing]]&gt;=1, Table2[[#This Row],[Conference Standing]]&lt;=6), 1, 0)</f>
        <v>1</v>
      </c>
      <c r="K74" s="11">
        <v>8</v>
      </c>
    </row>
    <row r="75" spans="1:11" x14ac:dyDescent="0.2">
      <c r="A75" s="4" t="s">
        <v>29</v>
      </c>
      <c r="B75" s="5">
        <v>482951</v>
      </c>
      <c r="C75" s="5">
        <v>577656</v>
      </c>
      <c r="D75" s="5">
        <v>1060607</v>
      </c>
      <c r="E75" s="5">
        <v>3</v>
      </c>
      <c r="F75" s="6">
        <v>0.188</v>
      </c>
      <c r="G75" s="7">
        <v>2016</v>
      </c>
      <c r="H75" s="5">
        <v>15</v>
      </c>
      <c r="I75" s="9">
        <v>25.9</v>
      </c>
      <c r="J75" s="11">
        <f>IF(AND(Table2[[#This Row],[Conference Standing]]&gt;=1, Table2[[#This Row],[Conference Standing]]&lt;=6), 1, 0)</f>
        <v>0</v>
      </c>
      <c r="K75" s="11">
        <v>6</v>
      </c>
    </row>
    <row r="76" spans="1:11" x14ac:dyDescent="0.2">
      <c r="A76" s="4" t="s">
        <v>25</v>
      </c>
      <c r="B76" s="5">
        <v>497811</v>
      </c>
      <c r="C76" s="5">
        <v>562731</v>
      </c>
      <c r="D76" s="5">
        <v>1060542</v>
      </c>
      <c r="E76" s="5">
        <v>11</v>
      </c>
      <c r="F76" s="6">
        <v>0.68799999999999994</v>
      </c>
      <c r="G76" s="7">
        <v>2014</v>
      </c>
      <c r="H76" s="5">
        <v>3</v>
      </c>
      <c r="I76" s="9">
        <v>26.3</v>
      </c>
      <c r="J76" s="11">
        <f>IF(AND(Table2[[#This Row],[Conference Standing]]&gt;=1, Table2[[#This Row],[Conference Standing]]&lt;=6), 1, 0)</f>
        <v>1</v>
      </c>
      <c r="K76" s="11">
        <v>2</v>
      </c>
    </row>
    <row r="77" spans="1:11" x14ac:dyDescent="0.2">
      <c r="A77" s="4" t="s">
        <v>34</v>
      </c>
      <c r="B77" s="5">
        <v>534180</v>
      </c>
      <c r="C77" s="5">
        <v>522277</v>
      </c>
      <c r="D77" s="5">
        <v>1056457</v>
      </c>
      <c r="E77" s="5">
        <v>4</v>
      </c>
      <c r="F77" s="6">
        <v>0.25</v>
      </c>
      <c r="G77" s="7">
        <v>2015</v>
      </c>
      <c r="H77" s="5">
        <v>14</v>
      </c>
      <c r="I77" s="9">
        <v>26.3</v>
      </c>
      <c r="J77" s="11">
        <f>IF(AND(Table2[[#This Row],[Conference Standing]]&gt;=1, Table2[[#This Row],[Conference Standing]]&lt;=6), 1, 0)</f>
        <v>0</v>
      </c>
      <c r="K77" s="11">
        <v>4</v>
      </c>
    </row>
    <row r="78" spans="1:11" x14ac:dyDescent="0.2">
      <c r="A78" s="4" t="s">
        <v>13</v>
      </c>
      <c r="B78" s="5">
        <v>574947</v>
      </c>
      <c r="C78" s="5">
        <v>480790</v>
      </c>
      <c r="D78" s="5">
        <v>1055737</v>
      </c>
      <c r="E78" s="5">
        <v>9</v>
      </c>
      <c r="F78" s="6">
        <v>0.56299999999999994</v>
      </c>
      <c r="G78" s="7">
        <v>2016</v>
      </c>
      <c r="H78" s="5">
        <v>4</v>
      </c>
      <c r="I78" s="9">
        <v>26.2</v>
      </c>
      <c r="J78" s="11">
        <f>IF(AND(Table2[[#This Row],[Conference Standing]]&gt;=1, Table2[[#This Row],[Conference Standing]]&lt;=6), 1, 0)</f>
        <v>1</v>
      </c>
      <c r="K78" s="11">
        <v>3</v>
      </c>
    </row>
    <row r="79" spans="1:11" x14ac:dyDescent="0.2">
      <c r="A79" s="4" t="s">
        <v>31</v>
      </c>
      <c r="B79" s="5">
        <v>484998</v>
      </c>
      <c r="C79" s="5">
        <v>569602</v>
      </c>
      <c r="D79" s="5">
        <v>1054600</v>
      </c>
      <c r="E79" s="5">
        <v>9</v>
      </c>
      <c r="F79" s="6">
        <v>0.56299999999999994</v>
      </c>
      <c r="G79" s="7">
        <v>2016</v>
      </c>
      <c r="H79" s="5">
        <v>7</v>
      </c>
      <c r="I79" s="9">
        <v>25.7</v>
      </c>
      <c r="J79" s="11">
        <f>IF(AND(Table2[[#This Row],[Conference Standing]]&gt;=1, Table2[[#This Row],[Conference Standing]]&lt;=6), 1, 0)</f>
        <v>0</v>
      </c>
      <c r="K79" s="11">
        <v>7</v>
      </c>
    </row>
    <row r="80" spans="1:11" x14ac:dyDescent="0.2">
      <c r="A80" s="4" t="s">
        <v>27</v>
      </c>
      <c r="B80" s="5">
        <v>495835</v>
      </c>
      <c r="C80" s="5">
        <v>557491</v>
      </c>
      <c r="D80" s="5">
        <v>1053326</v>
      </c>
      <c r="E80" s="5">
        <v>11</v>
      </c>
      <c r="F80" s="6">
        <v>0.68799999999999994</v>
      </c>
      <c r="G80" s="7">
        <v>2014</v>
      </c>
      <c r="H80" s="5">
        <v>5</v>
      </c>
      <c r="I80" s="9">
        <v>26.6</v>
      </c>
      <c r="J80" s="11">
        <f>IF(AND(Table2[[#This Row],[Conference Standing]]&gt;=1, Table2[[#This Row],[Conference Standing]]&lt;=6), 1, 0)</f>
        <v>1</v>
      </c>
      <c r="K80" s="11">
        <v>8</v>
      </c>
    </row>
    <row r="81" spans="1:11" x14ac:dyDescent="0.2">
      <c r="A81" s="4" t="s">
        <v>24</v>
      </c>
      <c r="B81" s="5">
        <v>541022</v>
      </c>
      <c r="C81" s="5">
        <v>510139</v>
      </c>
      <c r="D81" s="5">
        <v>1051161</v>
      </c>
      <c r="E81" s="5">
        <v>6</v>
      </c>
      <c r="F81" s="6">
        <v>0.375</v>
      </c>
      <c r="G81" s="7">
        <v>2017</v>
      </c>
      <c r="H81" s="5">
        <v>11</v>
      </c>
      <c r="I81" s="9">
        <v>26.6</v>
      </c>
      <c r="J81" s="11">
        <f>IF(AND(Table2[[#This Row],[Conference Standing]]&gt;=1, Table2[[#This Row],[Conference Standing]]&lt;=6), 1, 0)</f>
        <v>0</v>
      </c>
      <c r="K81" s="11">
        <v>1</v>
      </c>
    </row>
    <row r="82" spans="1:11" x14ac:dyDescent="0.2">
      <c r="A82" s="4" t="s">
        <v>25</v>
      </c>
      <c r="B82" s="5">
        <v>514854</v>
      </c>
      <c r="C82" s="5">
        <v>535858</v>
      </c>
      <c r="D82" s="5">
        <v>1050712</v>
      </c>
      <c r="E82" s="5">
        <v>10</v>
      </c>
      <c r="F82" s="6">
        <v>0.625</v>
      </c>
      <c r="G82" s="7">
        <v>2015</v>
      </c>
      <c r="H82" s="5">
        <v>6</v>
      </c>
      <c r="I82" s="9">
        <v>26.6</v>
      </c>
      <c r="J82" s="11">
        <f>IF(AND(Table2[[#This Row],[Conference Standing]]&gt;=1, Table2[[#This Row],[Conference Standing]]&lt;=6), 1, 0)</f>
        <v>1</v>
      </c>
      <c r="K82" s="11">
        <v>2</v>
      </c>
    </row>
    <row r="83" spans="1:11" x14ac:dyDescent="0.2">
      <c r="A83" s="4" t="s">
        <v>29</v>
      </c>
      <c r="B83" s="5">
        <v>493449</v>
      </c>
      <c r="C83" s="5">
        <v>556917</v>
      </c>
      <c r="D83" s="5">
        <v>1050366</v>
      </c>
      <c r="E83" s="5">
        <v>5</v>
      </c>
      <c r="F83" s="6">
        <v>0.313</v>
      </c>
      <c r="G83" s="7">
        <v>2014</v>
      </c>
      <c r="H83" s="5">
        <v>14</v>
      </c>
      <c r="I83" s="9">
        <v>26.7</v>
      </c>
      <c r="J83" s="11">
        <f>IF(AND(Table2[[#This Row],[Conference Standing]]&gt;=1, Table2[[#This Row],[Conference Standing]]&lt;=6), 1, 0)</f>
        <v>0</v>
      </c>
      <c r="K83" s="11">
        <v>6</v>
      </c>
    </row>
    <row r="84" spans="1:11" x14ac:dyDescent="0.2">
      <c r="A84" s="4" t="s">
        <v>22</v>
      </c>
      <c r="B84" s="5">
        <v>514427</v>
      </c>
      <c r="C84" s="5">
        <v>535141</v>
      </c>
      <c r="D84" s="5">
        <v>1049568</v>
      </c>
      <c r="E84" s="5">
        <v>10</v>
      </c>
      <c r="F84" s="6">
        <v>0.625</v>
      </c>
      <c r="G84" s="7">
        <v>2017</v>
      </c>
      <c r="H84" s="5">
        <v>3</v>
      </c>
      <c r="I84" s="9">
        <v>25.6</v>
      </c>
      <c r="J84" s="11">
        <f>IF(AND(Table2[[#This Row],[Conference Standing]]&gt;=1, Table2[[#This Row],[Conference Standing]]&lt;=6), 1, 0)</f>
        <v>1</v>
      </c>
      <c r="K84" s="11">
        <v>3</v>
      </c>
    </row>
    <row r="85" spans="1:11" x14ac:dyDescent="0.2">
      <c r="A85" s="4" t="s">
        <v>17</v>
      </c>
      <c r="B85" s="5">
        <v>552588</v>
      </c>
      <c r="C85" s="5">
        <v>495175</v>
      </c>
      <c r="D85" s="5">
        <v>1047763</v>
      </c>
      <c r="E85" s="5">
        <v>10</v>
      </c>
      <c r="F85" s="6">
        <v>0.65600000000000003</v>
      </c>
      <c r="G85" s="7">
        <v>2016</v>
      </c>
      <c r="H85" s="5">
        <v>3</v>
      </c>
      <c r="I85" s="9">
        <v>25.6</v>
      </c>
      <c r="J85" s="11">
        <f>IF(AND(Table2[[#This Row],[Conference Standing]]&gt;=1, Table2[[#This Row],[Conference Standing]]&lt;=6), 1, 0)</f>
        <v>1</v>
      </c>
      <c r="K85" s="11">
        <v>8</v>
      </c>
    </row>
    <row r="86" spans="1:11" x14ac:dyDescent="0.2">
      <c r="A86" s="4" t="s">
        <v>36</v>
      </c>
      <c r="B86" s="5">
        <v>518604</v>
      </c>
      <c r="C86" s="5">
        <v>528579</v>
      </c>
      <c r="D86" s="5">
        <v>1047183</v>
      </c>
      <c r="E86" s="5">
        <v>11</v>
      </c>
      <c r="F86" s="6">
        <v>0.68799999999999994</v>
      </c>
      <c r="G86" s="7">
        <v>2015</v>
      </c>
      <c r="H86" s="5">
        <v>5</v>
      </c>
      <c r="I86" s="9">
        <v>25.8</v>
      </c>
      <c r="J86" s="11">
        <f>IF(AND(Table2[[#This Row],[Conference Standing]]&gt;=1, Table2[[#This Row],[Conference Standing]]&lt;=6), 1, 0)</f>
        <v>1</v>
      </c>
      <c r="K86" s="11">
        <v>4</v>
      </c>
    </row>
    <row r="87" spans="1:11" x14ac:dyDescent="0.2">
      <c r="A87" s="4" t="s">
        <v>26</v>
      </c>
      <c r="B87" s="5">
        <v>513100</v>
      </c>
      <c r="C87" s="5">
        <v>533665</v>
      </c>
      <c r="D87" s="5">
        <v>1046765</v>
      </c>
      <c r="E87" s="5">
        <v>9</v>
      </c>
      <c r="F87" s="6">
        <v>0.56299999999999994</v>
      </c>
      <c r="G87" s="7">
        <v>2017</v>
      </c>
      <c r="H87" s="5">
        <v>7</v>
      </c>
      <c r="I87" s="9">
        <v>25.8</v>
      </c>
      <c r="J87" s="11">
        <f>IF(AND(Table2[[#This Row],[Conference Standing]]&gt;=1, Table2[[#This Row],[Conference Standing]]&lt;=6), 1, 0)</f>
        <v>0</v>
      </c>
      <c r="K87" s="11">
        <v>6</v>
      </c>
    </row>
    <row r="88" spans="1:11" x14ac:dyDescent="0.2">
      <c r="A88" s="4" t="s">
        <v>24</v>
      </c>
      <c r="B88" s="5">
        <v>560280</v>
      </c>
      <c r="C88" s="5">
        <v>485082</v>
      </c>
      <c r="D88" s="5">
        <v>1045362</v>
      </c>
      <c r="E88" s="5">
        <v>8</v>
      </c>
      <c r="F88" s="6">
        <v>0.5</v>
      </c>
      <c r="G88" s="7">
        <v>2014</v>
      </c>
      <c r="H88" s="5">
        <v>11</v>
      </c>
      <c r="I88" s="9">
        <v>25.9</v>
      </c>
      <c r="J88" s="11">
        <f>IF(AND(Table2[[#This Row],[Conference Standing]]&gt;=1, Table2[[#This Row],[Conference Standing]]&lt;=6), 1, 0)</f>
        <v>0</v>
      </c>
      <c r="K88" s="11">
        <v>1</v>
      </c>
    </row>
    <row r="89" spans="1:11" x14ac:dyDescent="0.2">
      <c r="A89" s="4" t="s">
        <v>21</v>
      </c>
      <c r="B89" s="5">
        <v>498435</v>
      </c>
      <c r="C89" s="5">
        <v>546924</v>
      </c>
      <c r="D89" s="5">
        <v>1045359</v>
      </c>
      <c r="E89" s="5">
        <v>3</v>
      </c>
      <c r="F89" s="6">
        <v>0.188</v>
      </c>
      <c r="G89" s="7">
        <v>2015</v>
      </c>
      <c r="H89" s="5">
        <v>16</v>
      </c>
      <c r="I89" s="9">
        <v>25.8</v>
      </c>
      <c r="J89" s="11">
        <f>IF(AND(Table2[[#This Row],[Conference Standing]]&gt;=1, Table2[[#This Row],[Conference Standing]]&lt;=6), 1, 0)</f>
        <v>0</v>
      </c>
      <c r="K89" s="11">
        <v>3</v>
      </c>
    </row>
    <row r="90" spans="1:11" x14ac:dyDescent="0.2">
      <c r="A90" s="4" t="s">
        <v>20</v>
      </c>
      <c r="B90" s="5">
        <v>514489</v>
      </c>
      <c r="C90" s="5">
        <v>530336</v>
      </c>
      <c r="D90" s="5">
        <v>1044825</v>
      </c>
      <c r="E90" s="5">
        <v>1</v>
      </c>
      <c r="F90" s="6">
        <v>6.3E-2</v>
      </c>
      <c r="G90" s="7">
        <v>2016</v>
      </c>
      <c r="H90" s="5">
        <v>16</v>
      </c>
      <c r="I90" s="9">
        <v>25.1</v>
      </c>
      <c r="J90" s="11">
        <f>IF(AND(Table2[[#This Row],[Conference Standing]]&gt;=1, Table2[[#This Row],[Conference Standing]]&lt;=6), 1, 0)</f>
        <v>0</v>
      </c>
      <c r="K90" s="11">
        <v>2</v>
      </c>
    </row>
    <row r="91" spans="1:11" x14ac:dyDescent="0.2">
      <c r="A91" s="4" t="s">
        <v>31</v>
      </c>
      <c r="B91" s="5">
        <v>492480</v>
      </c>
      <c r="C91" s="5">
        <v>548916</v>
      </c>
      <c r="D91" s="5">
        <v>1041396</v>
      </c>
      <c r="E91" s="5">
        <v>6</v>
      </c>
      <c r="F91" s="6">
        <v>0.375</v>
      </c>
      <c r="G91" s="7">
        <v>2015</v>
      </c>
      <c r="H91" s="5">
        <v>14</v>
      </c>
      <c r="I91" s="9">
        <v>25.9</v>
      </c>
      <c r="J91" s="11">
        <f>IF(AND(Table2[[#This Row],[Conference Standing]]&gt;=1, Table2[[#This Row],[Conference Standing]]&lt;=6), 1, 0)</f>
        <v>0</v>
      </c>
      <c r="K91" s="11">
        <v>7</v>
      </c>
    </row>
    <row r="92" spans="1:11" x14ac:dyDescent="0.2">
      <c r="A92" s="4" t="s">
        <v>16</v>
      </c>
      <c r="B92" s="5">
        <v>534200</v>
      </c>
      <c r="C92" s="5">
        <v>506717</v>
      </c>
      <c r="D92" s="5">
        <v>1040917</v>
      </c>
      <c r="E92" s="5">
        <v>9</v>
      </c>
      <c r="F92" s="6">
        <v>0.56299999999999994</v>
      </c>
      <c r="G92" s="7">
        <v>2017</v>
      </c>
      <c r="H92" s="5">
        <v>6</v>
      </c>
      <c r="I92" s="9">
        <v>26.7</v>
      </c>
      <c r="J92" s="11">
        <f>IF(AND(Table2[[#This Row],[Conference Standing]]&gt;=1, Table2[[#This Row],[Conference Standing]]&lt;=6), 1, 0)</f>
        <v>1</v>
      </c>
      <c r="K92" s="11">
        <v>1</v>
      </c>
    </row>
    <row r="93" spans="1:11" x14ac:dyDescent="0.2">
      <c r="A93" s="4" t="s">
        <v>21</v>
      </c>
      <c r="B93" s="5">
        <v>525214</v>
      </c>
      <c r="C93" s="5">
        <v>514905</v>
      </c>
      <c r="D93" s="5">
        <v>1040119</v>
      </c>
      <c r="E93" s="5">
        <v>9</v>
      </c>
      <c r="F93" s="6">
        <v>0.56299999999999994</v>
      </c>
      <c r="G93" s="7">
        <v>2017</v>
      </c>
      <c r="H93" s="5">
        <v>5</v>
      </c>
      <c r="I93" s="9">
        <v>26.5</v>
      </c>
      <c r="J93" s="11">
        <f>IF(AND(Table2[[#This Row],[Conference Standing]]&gt;=1, Table2[[#This Row],[Conference Standing]]&lt;=6), 1, 0)</f>
        <v>1</v>
      </c>
      <c r="K93" s="11">
        <v>3</v>
      </c>
    </row>
    <row r="94" spans="1:11" x14ac:dyDescent="0.2">
      <c r="A94" s="4" t="s">
        <v>12</v>
      </c>
      <c r="B94" s="5">
        <v>493515</v>
      </c>
      <c r="C94" s="5">
        <v>543979</v>
      </c>
      <c r="D94" s="5">
        <v>1037494</v>
      </c>
      <c r="E94" s="5">
        <v>6</v>
      </c>
      <c r="F94" s="6">
        <v>0.375</v>
      </c>
      <c r="G94" s="7">
        <v>2014</v>
      </c>
      <c r="H94" s="5">
        <v>12</v>
      </c>
      <c r="I94" s="9">
        <v>26.6</v>
      </c>
      <c r="J94" s="11">
        <f>IF(AND(Table2[[#This Row],[Conference Standing]]&gt;=1, Table2[[#This Row],[Conference Standing]]&lt;=6), 1, 0)</f>
        <v>0</v>
      </c>
      <c r="K94" s="11">
        <v>7</v>
      </c>
    </row>
    <row r="95" spans="1:11" x14ac:dyDescent="0.2">
      <c r="A95" s="4" t="s">
        <v>31</v>
      </c>
      <c r="B95" s="5">
        <v>479618</v>
      </c>
      <c r="C95" s="5">
        <v>557343</v>
      </c>
      <c r="D95" s="5">
        <v>1036961</v>
      </c>
      <c r="E95" s="5">
        <v>5</v>
      </c>
      <c r="F95" s="6">
        <v>0.313</v>
      </c>
      <c r="G95" s="7">
        <v>2017</v>
      </c>
      <c r="H95" s="5">
        <v>14</v>
      </c>
      <c r="I95" s="9">
        <v>26.2</v>
      </c>
      <c r="J95" s="11">
        <f>IF(AND(Table2[[#This Row],[Conference Standing]]&gt;=1, Table2[[#This Row],[Conference Standing]]&lt;=6), 1, 0)</f>
        <v>0</v>
      </c>
      <c r="K95" s="11">
        <v>7</v>
      </c>
    </row>
    <row r="96" spans="1:11" x14ac:dyDescent="0.2">
      <c r="A96" s="4" t="s">
        <v>25</v>
      </c>
      <c r="B96" s="5">
        <v>499768</v>
      </c>
      <c r="C96" s="5">
        <v>536723</v>
      </c>
      <c r="D96" s="5">
        <v>1036491</v>
      </c>
      <c r="E96" s="5">
        <v>13</v>
      </c>
      <c r="F96" s="6">
        <v>0.81299999999999994</v>
      </c>
      <c r="G96" s="7">
        <v>2017</v>
      </c>
      <c r="H96" s="5">
        <v>2</v>
      </c>
      <c r="I96" s="9">
        <v>26.1</v>
      </c>
      <c r="J96" s="11">
        <f>IF(AND(Table2[[#This Row],[Conference Standing]]&gt;=1, Table2[[#This Row],[Conference Standing]]&lt;=6), 1, 0)</f>
        <v>1</v>
      </c>
      <c r="K96" s="11">
        <v>2</v>
      </c>
    </row>
    <row r="97" spans="1:11" x14ac:dyDescent="0.2">
      <c r="A97" s="4" t="s">
        <v>18</v>
      </c>
      <c r="B97" s="5">
        <v>561424</v>
      </c>
      <c r="C97" s="5">
        <v>474085</v>
      </c>
      <c r="D97" s="5">
        <v>1035509</v>
      </c>
      <c r="E97" s="5">
        <v>2</v>
      </c>
      <c r="F97" s="6">
        <v>0.125</v>
      </c>
      <c r="G97" s="7">
        <v>2016</v>
      </c>
      <c r="H97" s="5">
        <v>16</v>
      </c>
      <c r="I97" s="9">
        <v>26.1</v>
      </c>
      <c r="J97" s="11">
        <f>IF(AND(Table2[[#This Row],[Conference Standing]]&gt;=1, Table2[[#This Row],[Conference Standing]]&lt;=6), 1, 0)</f>
        <v>0</v>
      </c>
      <c r="K97" s="11">
        <v>8</v>
      </c>
    </row>
    <row r="98" spans="1:11" x14ac:dyDescent="0.2">
      <c r="A98" s="4" t="s">
        <v>12</v>
      </c>
      <c r="B98" s="5">
        <v>559998</v>
      </c>
      <c r="C98" s="5">
        <v>473899</v>
      </c>
      <c r="D98" s="5">
        <v>1033897</v>
      </c>
      <c r="E98" s="5">
        <v>11</v>
      </c>
      <c r="F98" s="6">
        <v>0.68799999999999994</v>
      </c>
      <c r="G98" s="7">
        <v>2016</v>
      </c>
      <c r="H98" s="5">
        <v>2</v>
      </c>
      <c r="I98" s="9">
        <v>27.1</v>
      </c>
      <c r="J98" s="11">
        <f>IF(AND(Table2[[#This Row],[Conference Standing]]&gt;=1, Table2[[#This Row],[Conference Standing]]&lt;=6), 1, 0)</f>
        <v>1</v>
      </c>
      <c r="K98" s="11">
        <v>7</v>
      </c>
    </row>
    <row r="99" spans="1:11" x14ac:dyDescent="0.2">
      <c r="A99" s="4" t="s">
        <v>27</v>
      </c>
      <c r="B99" s="5">
        <v>513487</v>
      </c>
      <c r="C99" s="5">
        <v>514959</v>
      </c>
      <c r="D99" s="5">
        <v>1028446</v>
      </c>
      <c r="E99" s="5">
        <v>13</v>
      </c>
      <c r="F99" s="6">
        <v>0.81299999999999994</v>
      </c>
      <c r="G99" s="7">
        <v>2015</v>
      </c>
      <c r="H99" s="5">
        <v>2</v>
      </c>
      <c r="I99" s="9">
        <v>26.4</v>
      </c>
      <c r="J99" s="11">
        <f>IF(AND(Table2[[#This Row],[Conference Standing]]&gt;=1, Table2[[#This Row],[Conference Standing]]&lt;=6), 1, 0)</f>
        <v>1</v>
      </c>
      <c r="K99" s="11">
        <v>8</v>
      </c>
    </row>
    <row r="100" spans="1:11" x14ac:dyDescent="0.2">
      <c r="A100" s="4" t="s">
        <v>33</v>
      </c>
      <c r="B100" s="5">
        <v>491118</v>
      </c>
      <c r="C100" s="5">
        <v>537000</v>
      </c>
      <c r="D100" s="5">
        <v>1028118</v>
      </c>
      <c r="E100" s="5">
        <v>12</v>
      </c>
      <c r="F100" s="6">
        <v>0.75</v>
      </c>
      <c r="G100" s="7">
        <v>2015</v>
      </c>
      <c r="H100" s="5">
        <v>3</v>
      </c>
      <c r="I100" s="9">
        <v>26.3</v>
      </c>
      <c r="J100" s="11">
        <f>IF(AND(Table2[[#This Row],[Conference Standing]]&gt;=1, Table2[[#This Row],[Conference Standing]]&lt;=6), 1, 0)</f>
        <v>1</v>
      </c>
      <c r="K100" s="11">
        <v>2</v>
      </c>
    </row>
    <row r="101" spans="1:11" x14ac:dyDescent="0.2">
      <c r="A101" s="4" t="s">
        <v>26</v>
      </c>
      <c r="B101" s="5">
        <v>490782</v>
      </c>
      <c r="C101" s="5">
        <v>534963</v>
      </c>
      <c r="D101" s="5">
        <v>1025745</v>
      </c>
      <c r="E101" s="5">
        <v>7</v>
      </c>
      <c r="F101" s="6">
        <v>0.438</v>
      </c>
      <c r="G101" s="7">
        <v>2015</v>
      </c>
      <c r="H101" s="5">
        <v>9</v>
      </c>
      <c r="I101" s="9">
        <v>26.5</v>
      </c>
      <c r="J101" s="11">
        <f>IF(AND(Table2[[#This Row],[Conference Standing]]&gt;=1, Table2[[#This Row],[Conference Standing]]&lt;=6), 1, 0)</f>
        <v>0</v>
      </c>
      <c r="K101" s="11">
        <v>6</v>
      </c>
    </row>
    <row r="102" spans="1:11" x14ac:dyDescent="0.2">
      <c r="A102" s="4" t="s">
        <v>33</v>
      </c>
      <c r="B102" s="5">
        <v>485628</v>
      </c>
      <c r="C102" s="5">
        <v>539538</v>
      </c>
      <c r="D102" s="5">
        <v>1025166</v>
      </c>
      <c r="E102" s="5">
        <v>10</v>
      </c>
      <c r="F102" s="6">
        <v>0.65600000000000003</v>
      </c>
      <c r="G102" s="7">
        <v>2014</v>
      </c>
      <c r="H102" s="5">
        <v>5</v>
      </c>
      <c r="I102" s="9">
        <v>25.9</v>
      </c>
      <c r="J102" s="11">
        <f>IF(AND(Table2[[#This Row],[Conference Standing]]&gt;=1, Table2[[#This Row],[Conference Standing]]&lt;=6), 1, 0)</f>
        <v>1</v>
      </c>
      <c r="K102" s="11">
        <v>2</v>
      </c>
    </row>
    <row r="103" spans="1:11" x14ac:dyDescent="0.2">
      <c r="A103" s="4" t="s">
        <v>31</v>
      </c>
      <c r="B103" s="5">
        <v>477273</v>
      </c>
      <c r="C103" s="5">
        <v>546545</v>
      </c>
      <c r="D103" s="5">
        <v>1023818</v>
      </c>
      <c r="E103" s="5">
        <v>2</v>
      </c>
      <c r="F103" s="6">
        <v>0.125</v>
      </c>
      <c r="G103" s="7">
        <v>2014</v>
      </c>
      <c r="H103" s="5">
        <v>16</v>
      </c>
      <c r="I103" s="9">
        <v>25.7</v>
      </c>
      <c r="J103" s="11">
        <f>IF(AND(Table2[[#This Row],[Conference Standing]]&gt;=1, Table2[[#This Row],[Conference Standing]]&lt;=6), 1, 0)</f>
        <v>0</v>
      </c>
      <c r="K103" s="11">
        <v>7</v>
      </c>
    </row>
    <row r="104" spans="1:11" x14ac:dyDescent="0.2">
      <c r="A104" s="4" t="s">
        <v>29</v>
      </c>
      <c r="B104" s="5">
        <v>489137</v>
      </c>
      <c r="C104" s="5">
        <v>533082</v>
      </c>
      <c r="D104" s="5">
        <v>1022219</v>
      </c>
      <c r="E104" s="5">
        <v>5</v>
      </c>
      <c r="F104" s="6">
        <v>0.313</v>
      </c>
      <c r="G104" s="7">
        <v>2017</v>
      </c>
      <c r="H104" s="5">
        <v>15</v>
      </c>
      <c r="I104" s="9">
        <v>26.3</v>
      </c>
      <c r="J104" s="11">
        <f>IF(AND(Table2[[#This Row],[Conference Standing]]&gt;=1, Table2[[#This Row],[Conference Standing]]&lt;=6), 1, 0)</f>
        <v>0</v>
      </c>
      <c r="K104" s="11">
        <v>6</v>
      </c>
    </row>
    <row r="105" spans="1:11" x14ac:dyDescent="0.2">
      <c r="A105" s="4" t="s">
        <v>30</v>
      </c>
      <c r="B105" s="5">
        <v>507525</v>
      </c>
      <c r="C105" s="5">
        <v>514517</v>
      </c>
      <c r="D105" s="5">
        <v>1022042</v>
      </c>
      <c r="E105" s="5">
        <v>4</v>
      </c>
      <c r="F105" s="6">
        <v>0.25</v>
      </c>
      <c r="G105" s="7">
        <v>2017</v>
      </c>
      <c r="H105" s="5">
        <v>14</v>
      </c>
      <c r="I105" s="9">
        <v>25.6</v>
      </c>
      <c r="J105" s="11">
        <f>IF(AND(Table2[[#This Row],[Conference Standing]]&gt;=1, Table2[[#This Row],[Conference Standing]]&lt;=6), 1, 0)</f>
        <v>0</v>
      </c>
      <c r="K105" s="11">
        <v>3</v>
      </c>
    </row>
    <row r="106" spans="1:11" x14ac:dyDescent="0.2">
      <c r="A106" s="4" t="s">
        <v>29</v>
      </c>
      <c r="B106" s="5">
        <v>496287</v>
      </c>
      <c r="C106" s="5">
        <v>523778</v>
      </c>
      <c r="D106" s="5">
        <v>1020065</v>
      </c>
      <c r="E106" s="5">
        <v>6</v>
      </c>
      <c r="F106" s="6">
        <v>0.375</v>
      </c>
      <c r="G106" s="7">
        <v>2015</v>
      </c>
      <c r="H106" s="5">
        <v>13</v>
      </c>
      <c r="I106" s="9">
        <v>26.2</v>
      </c>
      <c r="J106" s="11">
        <f>IF(AND(Table2[[#This Row],[Conference Standing]]&gt;=1, Table2[[#This Row],[Conference Standing]]&lt;=6), 1, 0)</f>
        <v>0</v>
      </c>
      <c r="K106" s="11">
        <v>6</v>
      </c>
    </row>
    <row r="107" spans="1:11" x14ac:dyDescent="0.2">
      <c r="A107" s="4" t="s">
        <v>21</v>
      </c>
      <c r="B107" s="5">
        <v>517273</v>
      </c>
      <c r="C107" s="5">
        <v>499234</v>
      </c>
      <c r="D107" s="5">
        <v>1016507</v>
      </c>
      <c r="E107" s="5">
        <v>9</v>
      </c>
      <c r="F107" s="6">
        <v>0.56299999999999994</v>
      </c>
      <c r="G107" s="7">
        <v>2016</v>
      </c>
      <c r="H107" s="5">
        <v>7</v>
      </c>
      <c r="I107" s="9">
        <v>25.9</v>
      </c>
      <c r="J107" s="11">
        <f>IF(AND(Table2[[#This Row],[Conference Standing]]&gt;=1, Table2[[#This Row],[Conference Standing]]&lt;=6), 1, 0)</f>
        <v>0</v>
      </c>
      <c r="K107" s="11">
        <v>3</v>
      </c>
    </row>
    <row r="108" spans="1:11" x14ac:dyDescent="0.2">
      <c r="A108" s="4" t="s">
        <v>30</v>
      </c>
      <c r="B108" s="5">
        <v>524393</v>
      </c>
      <c r="C108" s="5">
        <v>492053</v>
      </c>
      <c r="D108" s="5">
        <v>1016446</v>
      </c>
      <c r="E108" s="5">
        <v>8</v>
      </c>
      <c r="F108" s="6">
        <v>0.5</v>
      </c>
      <c r="G108" s="7">
        <v>2016</v>
      </c>
      <c r="H108" s="5">
        <v>10</v>
      </c>
      <c r="I108" s="9">
        <v>26.5</v>
      </c>
      <c r="J108" s="11">
        <f>IF(AND(Table2[[#This Row],[Conference Standing]]&gt;=1, Table2[[#This Row],[Conference Standing]]&lt;=6), 1, 0)</f>
        <v>0</v>
      </c>
      <c r="K108" s="11">
        <v>3</v>
      </c>
    </row>
    <row r="109" spans="1:11" x14ac:dyDescent="0.2">
      <c r="A109" s="4" t="s">
        <v>16</v>
      </c>
      <c r="B109" s="5">
        <v>548073</v>
      </c>
      <c r="C109" s="5">
        <v>466950</v>
      </c>
      <c r="D109" s="5">
        <v>1015023</v>
      </c>
      <c r="E109" s="5">
        <v>7</v>
      </c>
      <c r="F109" s="6">
        <v>0.438</v>
      </c>
      <c r="G109" s="7">
        <v>2016</v>
      </c>
      <c r="H109" s="5">
        <v>11</v>
      </c>
      <c r="I109" s="9">
        <v>26.3</v>
      </c>
      <c r="J109" s="11">
        <f>IF(AND(Table2[[#This Row],[Conference Standing]]&gt;=1, Table2[[#This Row],[Conference Standing]]&lt;=6), 1, 0)</f>
        <v>0</v>
      </c>
      <c r="K109" s="11">
        <v>1</v>
      </c>
    </row>
    <row r="110" spans="1:11" x14ac:dyDescent="0.2">
      <c r="A110" s="4" t="s">
        <v>32</v>
      </c>
      <c r="B110" s="5">
        <v>459333</v>
      </c>
      <c r="C110" s="5">
        <v>554136</v>
      </c>
      <c r="D110" s="5">
        <v>1013469</v>
      </c>
      <c r="E110" s="5">
        <v>3</v>
      </c>
      <c r="F110" s="6">
        <v>0.188</v>
      </c>
      <c r="G110" s="7">
        <v>2014</v>
      </c>
      <c r="H110" s="5">
        <v>15</v>
      </c>
      <c r="I110" s="9">
        <v>27</v>
      </c>
      <c r="J110" s="11">
        <f>IF(AND(Table2[[#This Row],[Conference Standing]]&gt;=1, Table2[[#This Row],[Conference Standing]]&lt;=6), 1, 0)</f>
        <v>0</v>
      </c>
      <c r="K110" s="11">
        <v>4</v>
      </c>
    </row>
    <row r="111" spans="1:11" x14ac:dyDescent="0.2">
      <c r="A111" s="4" t="s">
        <v>33</v>
      </c>
      <c r="B111" s="5">
        <v>423583</v>
      </c>
      <c r="C111" s="5">
        <v>580699</v>
      </c>
      <c r="D111" s="5">
        <v>1004282</v>
      </c>
      <c r="E111" s="5">
        <v>6</v>
      </c>
      <c r="F111" s="6">
        <v>0.40600000000000003</v>
      </c>
      <c r="G111" s="7">
        <v>2016</v>
      </c>
      <c r="H111" s="5">
        <v>12</v>
      </c>
      <c r="I111" s="9">
        <v>26.3</v>
      </c>
      <c r="J111" s="11">
        <f>IF(AND(Table2[[#This Row],[Conference Standing]]&gt;=1, Table2[[#This Row],[Conference Standing]]&lt;=6), 1, 0)</f>
        <v>0</v>
      </c>
      <c r="K111" s="11">
        <v>2</v>
      </c>
    </row>
    <row r="112" spans="1:11" x14ac:dyDescent="0.2">
      <c r="A112" s="4" t="s">
        <v>27</v>
      </c>
      <c r="B112" s="5">
        <v>518652</v>
      </c>
      <c r="C112" s="5">
        <v>483754</v>
      </c>
      <c r="D112" s="5">
        <v>1002406</v>
      </c>
      <c r="E112" s="5">
        <v>7</v>
      </c>
      <c r="F112" s="6">
        <v>0.46899999999999997</v>
      </c>
      <c r="G112" s="7">
        <v>2016</v>
      </c>
      <c r="H112" s="5">
        <v>10</v>
      </c>
      <c r="I112" s="9">
        <v>26.1</v>
      </c>
      <c r="J112" s="11">
        <f>IF(AND(Table2[[#This Row],[Conference Standing]]&gt;=1, Table2[[#This Row],[Conference Standing]]&lt;=6), 1, 0)</f>
        <v>0</v>
      </c>
      <c r="K112" s="11">
        <v>8</v>
      </c>
    </row>
    <row r="113" spans="1:11" x14ac:dyDescent="0.2">
      <c r="A113" s="4" t="s">
        <v>6</v>
      </c>
      <c r="B113" s="5">
        <v>456146</v>
      </c>
      <c r="C113" s="5">
        <v>543266</v>
      </c>
      <c r="D113" s="5">
        <v>999412</v>
      </c>
      <c r="E113" s="5">
        <v>6</v>
      </c>
      <c r="F113" s="6">
        <v>0.375</v>
      </c>
      <c r="G113" s="7">
        <v>2014</v>
      </c>
      <c r="H113" s="5">
        <v>13</v>
      </c>
      <c r="I113" s="9">
        <v>25.1</v>
      </c>
      <c r="J113" s="11">
        <f>IF(AND(Table2[[#This Row],[Conference Standing]]&gt;=1, Table2[[#This Row],[Conference Standing]]&lt;=6), 1, 0)</f>
        <v>0</v>
      </c>
      <c r="K113" s="11">
        <v>8</v>
      </c>
    </row>
    <row r="114" spans="1:11" x14ac:dyDescent="0.2">
      <c r="A114" s="4" t="s">
        <v>34</v>
      </c>
      <c r="B114" s="5">
        <v>456197</v>
      </c>
      <c r="C114" s="5">
        <v>541873</v>
      </c>
      <c r="D114" s="5">
        <v>998070</v>
      </c>
      <c r="E114" s="5">
        <v>5</v>
      </c>
      <c r="F114" s="6">
        <v>0.313</v>
      </c>
      <c r="G114" s="7">
        <v>2016</v>
      </c>
      <c r="H114" s="5">
        <v>14</v>
      </c>
      <c r="I114" s="9">
        <v>25.7</v>
      </c>
      <c r="J114" s="11">
        <f>IF(AND(Table2[[#This Row],[Conference Standing]]&gt;=1, Table2[[#This Row],[Conference Standing]]&lt;=6), 1, 0)</f>
        <v>0</v>
      </c>
      <c r="K114" s="11">
        <v>4</v>
      </c>
    </row>
    <row r="115" spans="1:11" x14ac:dyDescent="0.2">
      <c r="A115" s="4" t="s">
        <v>24</v>
      </c>
      <c r="B115" s="5">
        <v>524101</v>
      </c>
      <c r="C115" s="5">
        <v>465548</v>
      </c>
      <c r="D115" s="5">
        <v>989649</v>
      </c>
      <c r="E115" s="5">
        <v>10</v>
      </c>
      <c r="F115" s="6">
        <v>0.625</v>
      </c>
      <c r="G115" s="7">
        <v>2016</v>
      </c>
      <c r="H115" s="5">
        <v>6</v>
      </c>
      <c r="I115" s="9">
        <v>26.2</v>
      </c>
      <c r="J115" s="11">
        <f>IF(AND(Table2[[#This Row],[Conference Standing]]&gt;=1, Table2[[#This Row],[Conference Standing]]&lt;=6), 1, 0)</f>
        <v>1</v>
      </c>
      <c r="K115" s="11">
        <v>1</v>
      </c>
    </row>
    <row r="116" spans="1:11" x14ac:dyDescent="0.2">
      <c r="A116" s="4" t="s">
        <v>32</v>
      </c>
      <c r="B116" s="5">
        <v>462201</v>
      </c>
      <c r="C116" s="5">
        <v>527346</v>
      </c>
      <c r="D116" s="5">
        <v>989547</v>
      </c>
      <c r="E116" s="5">
        <v>6</v>
      </c>
      <c r="F116" s="6">
        <v>0.375</v>
      </c>
      <c r="G116" s="7">
        <v>2017</v>
      </c>
      <c r="H116" s="5">
        <v>10</v>
      </c>
      <c r="I116" s="9">
        <v>26.1</v>
      </c>
      <c r="J116" s="11">
        <f>IF(AND(Table2[[#This Row],[Conference Standing]]&gt;=1, Table2[[#This Row],[Conference Standing]]&lt;=6), 1, 0)</f>
        <v>0</v>
      </c>
      <c r="K116" s="11">
        <v>4</v>
      </c>
    </row>
    <row r="117" spans="1:11" x14ac:dyDescent="0.2">
      <c r="A117" s="4" t="s">
        <v>22</v>
      </c>
      <c r="B117" s="5">
        <v>440732</v>
      </c>
      <c r="C117" s="5">
        <v>542292</v>
      </c>
      <c r="D117" s="5">
        <v>983024</v>
      </c>
      <c r="E117" s="5">
        <v>3</v>
      </c>
      <c r="F117" s="6">
        <v>0.188</v>
      </c>
      <c r="G117" s="7">
        <v>2014</v>
      </c>
      <c r="H117" s="5">
        <v>14</v>
      </c>
      <c r="I117" s="9">
        <v>25.2</v>
      </c>
      <c r="J117" s="11">
        <f>IF(AND(Table2[[#This Row],[Conference Standing]]&gt;=1, Table2[[#This Row],[Conference Standing]]&lt;=6), 1, 0)</f>
        <v>0</v>
      </c>
      <c r="K117" s="11">
        <v>3</v>
      </c>
    </row>
    <row r="118" spans="1:11" x14ac:dyDescent="0.2">
      <c r="A118" s="4" t="s">
        <v>26</v>
      </c>
      <c r="B118" s="5">
        <v>504198</v>
      </c>
      <c r="C118" s="5">
        <v>475030</v>
      </c>
      <c r="D118" s="5">
        <v>979228</v>
      </c>
      <c r="E118" s="5">
        <v>11</v>
      </c>
      <c r="F118" s="6">
        <v>0.68799999999999994</v>
      </c>
      <c r="G118" s="7">
        <v>2014</v>
      </c>
      <c r="H118" s="5">
        <v>6</v>
      </c>
      <c r="I118" s="9">
        <v>26.3</v>
      </c>
      <c r="J118" s="11">
        <f>IF(AND(Table2[[#This Row],[Conference Standing]]&gt;=1, Table2[[#This Row],[Conference Standing]]&lt;=6), 1, 0)</f>
        <v>1</v>
      </c>
      <c r="K118" s="11">
        <v>6</v>
      </c>
    </row>
    <row r="119" spans="1:11" x14ac:dyDescent="0.2">
      <c r="A119" s="4" t="s">
        <v>33</v>
      </c>
      <c r="B119" s="5">
        <v>426207</v>
      </c>
      <c r="C119" s="5">
        <v>552316</v>
      </c>
      <c r="D119" s="5">
        <v>978523</v>
      </c>
      <c r="E119" s="5">
        <v>7</v>
      </c>
      <c r="F119" s="6">
        <v>0.438</v>
      </c>
      <c r="G119" s="7">
        <v>2017</v>
      </c>
      <c r="H119" s="5">
        <v>9</v>
      </c>
      <c r="I119" s="9">
        <v>25.5</v>
      </c>
      <c r="J119" s="11">
        <f>IF(AND(Table2[[#This Row],[Conference Standing]]&gt;=1, Table2[[#This Row],[Conference Standing]]&lt;=6), 1, 0)</f>
        <v>0</v>
      </c>
      <c r="K119" s="11">
        <v>2</v>
      </c>
    </row>
    <row r="120" spans="1:11" x14ac:dyDescent="0.2">
      <c r="A120" s="4" t="s">
        <v>22</v>
      </c>
      <c r="B120" s="5">
        <v>430247</v>
      </c>
      <c r="C120" s="5">
        <v>542243</v>
      </c>
      <c r="D120" s="5">
        <v>972490</v>
      </c>
      <c r="E120" s="5">
        <v>5</v>
      </c>
      <c r="F120" s="6">
        <v>0.313</v>
      </c>
      <c r="G120" s="7">
        <v>2015</v>
      </c>
      <c r="H120" s="5">
        <v>12</v>
      </c>
      <c r="I120" s="9">
        <v>25.3</v>
      </c>
      <c r="J120" s="11">
        <f>IF(AND(Table2[[#This Row],[Conference Standing]]&gt;=1, Table2[[#This Row],[Conference Standing]]&lt;=6), 1, 0)</f>
        <v>0</v>
      </c>
      <c r="K120" s="11">
        <v>3</v>
      </c>
    </row>
    <row r="121" spans="1:11" x14ac:dyDescent="0.2">
      <c r="A121" s="4" t="s">
        <v>32</v>
      </c>
      <c r="B121" s="5">
        <v>436910</v>
      </c>
      <c r="C121" s="5">
        <v>534117</v>
      </c>
      <c r="D121" s="5">
        <v>971027</v>
      </c>
      <c r="E121" s="5">
        <v>7</v>
      </c>
      <c r="F121" s="6">
        <v>0.438</v>
      </c>
      <c r="G121" s="7">
        <v>2015</v>
      </c>
      <c r="H121" s="5">
        <v>10</v>
      </c>
      <c r="I121" s="9">
        <v>26.5</v>
      </c>
      <c r="J121" s="11">
        <f>IF(AND(Table2[[#This Row],[Conference Standing]]&gt;=1, Table2[[#This Row],[Conference Standing]]&lt;=6), 1, 0)</f>
        <v>0</v>
      </c>
      <c r="K121" s="11">
        <v>4</v>
      </c>
    </row>
    <row r="122" spans="1:11" x14ac:dyDescent="0.2">
      <c r="A122" s="4" t="s">
        <v>20</v>
      </c>
      <c r="B122" s="5">
        <v>511060</v>
      </c>
      <c r="C122" s="5">
        <v>456947</v>
      </c>
      <c r="D122" s="5">
        <v>968007</v>
      </c>
      <c r="E122" s="5">
        <v>0</v>
      </c>
      <c r="F122" s="6">
        <v>0</v>
      </c>
      <c r="G122" s="7">
        <v>2017</v>
      </c>
      <c r="H122" s="5">
        <v>16</v>
      </c>
      <c r="I122" s="9">
        <v>24.2</v>
      </c>
      <c r="J122" s="11">
        <f>IF(AND(Table2[[#This Row],[Conference Standing]]&gt;=1, Table2[[#This Row],[Conference Standing]]&lt;=6), 1, 0)</f>
        <v>0</v>
      </c>
      <c r="K122" s="11">
        <v>2</v>
      </c>
    </row>
    <row r="123" spans="1:11" x14ac:dyDescent="0.2">
      <c r="A123" s="4" t="s">
        <v>19</v>
      </c>
      <c r="B123" s="5">
        <v>419440</v>
      </c>
      <c r="C123" s="5">
        <v>538876</v>
      </c>
      <c r="D123" s="5">
        <v>958316</v>
      </c>
      <c r="E123" s="5">
        <v>11</v>
      </c>
      <c r="F123" s="6">
        <v>0.68799999999999994</v>
      </c>
      <c r="G123" s="7">
        <v>2015</v>
      </c>
      <c r="H123" s="5">
        <v>3</v>
      </c>
      <c r="I123" s="9">
        <v>25.8</v>
      </c>
      <c r="J123" s="11">
        <f>IF(AND(Table2[[#This Row],[Conference Standing]]&gt;=1, Table2[[#This Row],[Conference Standing]]&lt;=6), 1, 0)</f>
        <v>1</v>
      </c>
      <c r="K123" s="11">
        <v>6</v>
      </c>
    </row>
    <row r="124" spans="1:11" x14ac:dyDescent="0.2">
      <c r="A124" s="4" t="s">
        <v>6</v>
      </c>
      <c r="B124" s="5">
        <v>419220</v>
      </c>
      <c r="C124" s="5">
        <v>538450</v>
      </c>
      <c r="D124" s="5">
        <v>957670</v>
      </c>
      <c r="E124" s="5">
        <v>7</v>
      </c>
      <c r="F124" s="6">
        <v>0.438</v>
      </c>
      <c r="G124" s="7">
        <v>2015</v>
      </c>
      <c r="H124" s="5">
        <v>8</v>
      </c>
      <c r="I124" s="9">
        <v>24.9</v>
      </c>
      <c r="J124" s="11">
        <f>IF(AND(Table2[[#This Row],[Conference Standing]]&gt;=1, Table2[[#This Row],[Conference Standing]]&lt;=6), 1, 0)</f>
        <v>0</v>
      </c>
      <c r="K124" s="11">
        <v>8</v>
      </c>
    </row>
    <row r="125" spans="1:11" x14ac:dyDescent="0.2">
      <c r="A125" s="4" t="s">
        <v>22</v>
      </c>
      <c r="B125" s="5">
        <v>433408</v>
      </c>
      <c r="C125" s="5">
        <v>514430</v>
      </c>
      <c r="D125" s="5">
        <v>947838</v>
      </c>
      <c r="E125" s="5">
        <v>3</v>
      </c>
      <c r="F125" s="6">
        <v>0.188</v>
      </c>
      <c r="G125" s="7">
        <v>2016</v>
      </c>
      <c r="H125" s="5">
        <v>15</v>
      </c>
      <c r="I125" s="9">
        <v>25.4</v>
      </c>
      <c r="J125" s="11">
        <f>IF(AND(Table2[[#This Row],[Conference Standing]]&gt;=1, Table2[[#This Row],[Conference Standing]]&lt;=6), 1, 0)</f>
        <v>0</v>
      </c>
      <c r="K125" s="11">
        <v>3</v>
      </c>
    </row>
    <row r="126" spans="1:11" x14ac:dyDescent="0.2">
      <c r="A126" s="4" t="s">
        <v>19</v>
      </c>
      <c r="B126" s="5">
        <v>417906</v>
      </c>
      <c r="C126" s="5">
        <v>522517</v>
      </c>
      <c r="D126" s="5">
        <v>940423</v>
      </c>
      <c r="E126" s="5">
        <v>7</v>
      </c>
      <c r="F126" s="6">
        <v>0.438</v>
      </c>
      <c r="G126" s="7">
        <v>2014</v>
      </c>
      <c r="H126" s="5">
        <v>10</v>
      </c>
      <c r="I126" s="9">
        <v>25.6</v>
      </c>
      <c r="J126" s="11">
        <f>IF(AND(Table2[[#This Row],[Conference Standing]]&gt;=1, Table2[[#This Row],[Conference Standing]]&lt;=6), 1, 0)</f>
        <v>0</v>
      </c>
      <c r="K126" s="11">
        <v>6</v>
      </c>
    </row>
    <row r="127" spans="1:11" x14ac:dyDescent="0.2">
      <c r="A127" s="4" t="s">
        <v>32</v>
      </c>
      <c r="B127" s="5">
        <v>382088</v>
      </c>
      <c r="C127" s="5">
        <v>550611</v>
      </c>
      <c r="D127" s="5">
        <v>932699</v>
      </c>
      <c r="E127" s="5">
        <v>12</v>
      </c>
      <c r="F127" s="6">
        <v>0.75</v>
      </c>
      <c r="G127" s="7">
        <v>2016</v>
      </c>
      <c r="H127" s="5">
        <v>5</v>
      </c>
      <c r="I127" s="9">
        <v>26</v>
      </c>
      <c r="J127" s="11">
        <f>IF(AND(Table2[[#This Row],[Conference Standing]]&gt;=1, Table2[[#This Row],[Conference Standing]]&lt;=6), 1, 0)</f>
        <v>1</v>
      </c>
      <c r="K127" s="11">
        <v>4</v>
      </c>
    </row>
    <row r="128" spans="1:11" x14ac:dyDescent="0.2">
      <c r="A128" s="4" t="s">
        <v>34</v>
      </c>
      <c r="B128" s="5">
        <v>202687</v>
      </c>
      <c r="C128" s="5">
        <v>580680</v>
      </c>
      <c r="D128" s="5">
        <v>783367</v>
      </c>
      <c r="E128" s="5">
        <v>9</v>
      </c>
      <c r="F128" s="6">
        <v>0.56299999999999994</v>
      </c>
      <c r="G128" s="7">
        <v>2017</v>
      </c>
      <c r="H128" s="5">
        <v>8</v>
      </c>
      <c r="I128" s="9">
        <v>25.7</v>
      </c>
      <c r="J128" s="11">
        <f>IF(AND(Table2[[#This Row],[Conference Standing]]&gt;=1, Table2[[#This Row],[Conference Standing]]&lt;=6), 1, 0)</f>
        <v>0</v>
      </c>
      <c r="K128" s="11">
        <v>4</v>
      </c>
    </row>
    <row r="129" spans="1:11" x14ac:dyDescent="0.2">
      <c r="A129" s="4" t="s">
        <v>8</v>
      </c>
      <c r="B129" s="5">
        <v>390773</v>
      </c>
      <c r="C129" s="5">
        <v>333939</v>
      </c>
      <c r="D129" s="5">
        <v>724712</v>
      </c>
      <c r="E129" s="5">
        <v>4</v>
      </c>
      <c r="F129" s="6">
        <v>0.45</v>
      </c>
      <c r="G129" s="7">
        <v>2018</v>
      </c>
      <c r="H129" s="5">
        <v>8</v>
      </c>
      <c r="I129" s="9">
        <v>25.7</v>
      </c>
      <c r="J129" s="11">
        <f>IF(AND(Table2[[#This Row],[Conference Standing]]&gt;=1, Table2[[#This Row],[Conference Standing]]&lt;=6), 1, 0)</f>
        <v>0</v>
      </c>
      <c r="K129" s="11">
        <v>6</v>
      </c>
    </row>
    <row r="130" spans="1:11" x14ac:dyDescent="0.2">
      <c r="A130" s="4" t="s">
        <v>7</v>
      </c>
      <c r="B130" s="5">
        <v>361900</v>
      </c>
      <c r="C130" s="5">
        <v>351584</v>
      </c>
      <c r="D130" s="5">
        <v>713484</v>
      </c>
      <c r="E130" s="5">
        <v>4</v>
      </c>
      <c r="F130" s="6">
        <v>0.44400000000000001</v>
      </c>
      <c r="G130" s="7">
        <v>2018</v>
      </c>
      <c r="H130" s="5">
        <v>10</v>
      </c>
      <c r="I130" s="9">
        <v>25.4</v>
      </c>
      <c r="J130" s="11">
        <f>IF(AND(Table2[[#This Row],[Conference Standing]]&gt;=1, Table2[[#This Row],[Conference Standing]]&lt;=6), 1, 0)</f>
        <v>0</v>
      </c>
      <c r="K130" s="11">
        <v>5</v>
      </c>
    </row>
    <row r="131" spans="1:11" x14ac:dyDescent="0.2">
      <c r="A131" s="4" t="s">
        <v>0</v>
      </c>
      <c r="B131" s="5">
        <v>389910</v>
      </c>
      <c r="C131" s="5">
        <v>321066</v>
      </c>
      <c r="D131" s="5">
        <v>710976</v>
      </c>
      <c r="E131" s="5">
        <v>3</v>
      </c>
      <c r="F131" s="6">
        <v>0.3</v>
      </c>
      <c r="G131" s="7">
        <v>2018</v>
      </c>
      <c r="H131" s="5">
        <v>15</v>
      </c>
      <c r="I131" s="9">
        <v>26</v>
      </c>
      <c r="J131" s="11">
        <f>IF(AND(Table2[[#This Row],[Conference Standing]]&gt;=1, Table2[[#This Row],[Conference Standing]]&lt;=6), 1, 0)</f>
        <v>0</v>
      </c>
      <c r="K131" s="11">
        <v>1</v>
      </c>
    </row>
    <row r="132" spans="1:11" x14ac:dyDescent="0.2">
      <c r="A132" s="4" t="s">
        <v>16</v>
      </c>
      <c r="B132" s="5">
        <v>276247</v>
      </c>
      <c r="C132" s="5">
        <v>422171</v>
      </c>
      <c r="D132" s="5">
        <v>698418</v>
      </c>
      <c r="E132" s="5">
        <v>3</v>
      </c>
      <c r="F132" s="6">
        <v>0.3</v>
      </c>
      <c r="G132" s="7">
        <v>2018</v>
      </c>
      <c r="H132" s="5">
        <v>14</v>
      </c>
      <c r="I132" s="9">
        <v>26.7</v>
      </c>
      <c r="J132" s="11">
        <f>IF(AND(Table2[[#This Row],[Conference Standing]]&gt;=1, Table2[[#This Row],[Conference Standing]]&lt;=6), 1, 0)</f>
        <v>0</v>
      </c>
      <c r="K132" s="11">
        <v>1</v>
      </c>
    </row>
    <row r="133" spans="1:11" x14ac:dyDescent="0.2">
      <c r="A133" s="4" t="s">
        <v>6</v>
      </c>
      <c r="B133" s="5">
        <v>356066</v>
      </c>
      <c r="C133" s="5">
        <v>338542</v>
      </c>
      <c r="D133" s="5">
        <v>694608</v>
      </c>
      <c r="E133" s="5">
        <v>9</v>
      </c>
      <c r="F133" s="6">
        <v>0.9</v>
      </c>
      <c r="G133" s="7">
        <v>2018</v>
      </c>
      <c r="H133" s="5">
        <v>1</v>
      </c>
      <c r="I133" s="9">
        <v>25.5</v>
      </c>
      <c r="J133" s="11">
        <f>IF(AND(Table2[[#This Row],[Conference Standing]]&gt;=1, Table2[[#This Row],[Conference Standing]]&lt;=6), 1, 0)</f>
        <v>1</v>
      </c>
      <c r="K133" s="11">
        <v>8</v>
      </c>
    </row>
    <row r="134" spans="1:11" x14ac:dyDescent="0.2">
      <c r="A134" s="4" t="s">
        <v>1</v>
      </c>
      <c r="B134" s="5">
        <v>310909</v>
      </c>
      <c r="C134" s="5">
        <v>378736</v>
      </c>
      <c r="D134" s="5">
        <v>689645</v>
      </c>
      <c r="E134" s="5">
        <v>2</v>
      </c>
      <c r="F134" s="6">
        <v>0.222</v>
      </c>
      <c r="G134" s="7">
        <v>2018</v>
      </c>
      <c r="H134" s="5">
        <v>15</v>
      </c>
      <c r="I134" s="9">
        <v>26.1</v>
      </c>
      <c r="J134" s="11">
        <f>IF(AND(Table2[[#This Row],[Conference Standing]]&gt;=1, Table2[[#This Row],[Conference Standing]]&lt;=6), 1, 0)</f>
        <v>0</v>
      </c>
      <c r="K134" s="11">
        <v>5</v>
      </c>
    </row>
    <row r="135" spans="1:11" x14ac:dyDescent="0.2">
      <c r="A135" s="4" t="s">
        <v>36</v>
      </c>
      <c r="B135" s="5">
        <v>380803</v>
      </c>
      <c r="C135" s="5">
        <v>299272</v>
      </c>
      <c r="D135" s="5">
        <v>680075</v>
      </c>
      <c r="E135" s="5">
        <v>9</v>
      </c>
      <c r="F135" s="6">
        <v>0.9</v>
      </c>
      <c r="G135" s="7">
        <v>2018</v>
      </c>
      <c r="H135" s="5">
        <v>1</v>
      </c>
      <c r="I135" s="9">
        <v>25.8</v>
      </c>
      <c r="J135" s="11">
        <f>IF(AND(Table2[[#This Row],[Conference Standing]]&gt;=1, Table2[[#This Row],[Conference Standing]]&lt;=6), 1, 0)</f>
        <v>1</v>
      </c>
      <c r="K135" s="11">
        <v>4</v>
      </c>
    </row>
    <row r="136" spans="1:11" x14ac:dyDescent="0.2">
      <c r="A136" s="4" t="s">
        <v>24</v>
      </c>
      <c r="B136" s="5">
        <v>327440</v>
      </c>
      <c r="C136" s="5">
        <v>346370</v>
      </c>
      <c r="D136" s="5">
        <v>673810</v>
      </c>
      <c r="E136" s="5">
        <v>5</v>
      </c>
      <c r="F136" s="6">
        <v>0.5</v>
      </c>
      <c r="G136" s="7">
        <v>2018</v>
      </c>
      <c r="H136" s="5">
        <v>8</v>
      </c>
      <c r="I136" s="9">
        <v>26.5</v>
      </c>
      <c r="J136" s="11">
        <f>IF(AND(Table2[[#This Row],[Conference Standing]]&gt;=1, Table2[[#This Row],[Conference Standing]]&lt;=6), 1, 0)</f>
        <v>0</v>
      </c>
      <c r="K136" s="11">
        <v>1</v>
      </c>
    </row>
    <row r="137" spans="1:11" x14ac:dyDescent="0.2">
      <c r="A137" s="4" t="s">
        <v>9</v>
      </c>
      <c r="B137" s="5">
        <v>382492</v>
      </c>
      <c r="C137" s="5">
        <v>287600</v>
      </c>
      <c r="D137" s="5">
        <v>670092</v>
      </c>
      <c r="E137" s="5">
        <v>3</v>
      </c>
      <c r="F137" s="6">
        <v>0.33300000000000002</v>
      </c>
      <c r="G137" s="7">
        <v>2018</v>
      </c>
      <c r="H137" s="5">
        <v>13</v>
      </c>
      <c r="I137" s="9">
        <v>26</v>
      </c>
      <c r="J137" s="11">
        <f>IF(AND(Table2[[#This Row],[Conference Standing]]&gt;=1, Table2[[#This Row],[Conference Standing]]&lt;=6), 1, 0)</f>
        <v>0</v>
      </c>
      <c r="K137" s="11">
        <v>4</v>
      </c>
    </row>
    <row r="138" spans="1:11" x14ac:dyDescent="0.2">
      <c r="A138" s="4" t="s">
        <v>23</v>
      </c>
      <c r="B138" s="5">
        <v>329390</v>
      </c>
      <c r="C138" s="5">
        <v>332157</v>
      </c>
      <c r="D138" s="5">
        <v>661547</v>
      </c>
      <c r="E138" s="5">
        <v>7</v>
      </c>
      <c r="F138" s="6">
        <v>0.7</v>
      </c>
      <c r="G138" s="7">
        <v>2018</v>
      </c>
      <c r="H138" s="5">
        <v>3</v>
      </c>
      <c r="I138" s="9">
        <v>26.8</v>
      </c>
      <c r="J138" s="11">
        <f>IF(AND(Table2[[#This Row],[Conference Standing]]&gt;=1, Table2[[#This Row],[Conference Standing]]&lt;=6), 1, 0)</f>
        <v>1</v>
      </c>
      <c r="K138" s="11">
        <v>1</v>
      </c>
    </row>
    <row r="139" spans="1:11" x14ac:dyDescent="0.2">
      <c r="A139" s="4" t="s">
        <v>18</v>
      </c>
      <c r="B139" s="5">
        <v>344099</v>
      </c>
      <c r="C139" s="5">
        <v>307658</v>
      </c>
      <c r="D139" s="5">
        <v>651757</v>
      </c>
      <c r="E139" s="5">
        <v>2</v>
      </c>
      <c r="F139" s="6">
        <v>0.2</v>
      </c>
      <c r="G139" s="7">
        <v>2018</v>
      </c>
      <c r="H139" s="5">
        <v>16</v>
      </c>
      <c r="I139" s="9">
        <v>25.8</v>
      </c>
      <c r="J139" s="11">
        <f>IF(AND(Table2[[#This Row],[Conference Standing]]&gt;=1, Table2[[#This Row],[Conference Standing]]&lt;=6), 1, 0)</f>
        <v>0</v>
      </c>
      <c r="K139" s="11">
        <v>8</v>
      </c>
    </row>
    <row r="140" spans="1:11" x14ac:dyDescent="0.2">
      <c r="A140" s="4" t="s">
        <v>20</v>
      </c>
      <c r="B140" s="5">
        <v>399299</v>
      </c>
      <c r="C140" s="5">
        <v>243935</v>
      </c>
      <c r="D140" s="5">
        <v>643234</v>
      </c>
      <c r="E140" s="5">
        <v>3</v>
      </c>
      <c r="F140" s="6">
        <v>0.35</v>
      </c>
      <c r="G140" s="7">
        <v>2018</v>
      </c>
      <c r="H140" s="5">
        <v>11</v>
      </c>
      <c r="I140" s="9">
        <v>25.3</v>
      </c>
      <c r="J140" s="11">
        <f>IF(AND(Table2[[#This Row],[Conference Standing]]&gt;=1, Table2[[#This Row],[Conference Standing]]&lt;=6), 1, 0)</f>
        <v>0</v>
      </c>
      <c r="K140" s="11">
        <v>2</v>
      </c>
    </row>
    <row r="141" spans="1:11" x14ac:dyDescent="0.2">
      <c r="A141" s="4" t="s">
        <v>11</v>
      </c>
      <c r="B141" s="5">
        <v>292238</v>
      </c>
      <c r="C141" s="5">
        <v>342602</v>
      </c>
      <c r="D141" s="5">
        <v>634840</v>
      </c>
      <c r="E141" s="5">
        <v>8</v>
      </c>
      <c r="F141" s="6">
        <v>0.88900000000000001</v>
      </c>
      <c r="G141" s="7">
        <v>2018</v>
      </c>
      <c r="H141" s="5">
        <v>2</v>
      </c>
      <c r="I141" s="9">
        <v>26.3</v>
      </c>
      <c r="J141" s="11">
        <f>IF(AND(Table2[[#This Row],[Conference Standing]]&gt;=1, Table2[[#This Row],[Conference Standing]]&lt;=6), 1, 0)</f>
        <v>1</v>
      </c>
      <c r="K141" s="11">
        <v>7</v>
      </c>
    </row>
    <row r="142" spans="1:11" x14ac:dyDescent="0.2">
      <c r="A142" s="4" t="s">
        <v>10</v>
      </c>
      <c r="B142" s="5">
        <v>368270</v>
      </c>
      <c r="C142" s="5">
        <v>265587</v>
      </c>
      <c r="D142" s="5">
        <v>633857</v>
      </c>
      <c r="E142" s="5">
        <v>6</v>
      </c>
      <c r="F142" s="6">
        <v>0.66700000000000004</v>
      </c>
      <c r="G142" s="7">
        <v>2018</v>
      </c>
      <c r="H142" s="5">
        <v>5</v>
      </c>
      <c r="I142" s="9">
        <v>26.8</v>
      </c>
      <c r="J142" s="11">
        <f>IF(AND(Table2[[#This Row],[Conference Standing]]&gt;=1, Table2[[#This Row],[Conference Standing]]&lt;=6), 1, 0)</f>
        <v>1</v>
      </c>
      <c r="K142" s="11">
        <v>7</v>
      </c>
    </row>
    <row r="143" spans="1:11" x14ac:dyDescent="0.2">
      <c r="A143" s="4" t="s">
        <v>19</v>
      </c>
      <c r="B143" s="5">
        <v>333900</v>
      </c>
      <c r="C143" s="5">
        <v>298166</v>
      </c>
      <c r="D143" s="5">
        <v>632066</v>
      </c>
      <c r="E143" s="5">
        <v>5</v>
      </c>
      <c r="F143" s="6">
        <v>0.61099999999999999</v>
      </c>
      <c r="G143" s="7">
        <v>2018</v>
      </c>
      <c r="H143" s="5">
        <v>6</v>
      </c>
      <c r="I143" s="9">
        <v>25.5</v>
      </c>
      <c r="J143" s="11">
        <f>IF(AND(Table2[[#This Row],[Conference Standing]]&gt;=1, Table2[[#This Row],[Conference Standing]]&lt;=6), 1, 0)</f>
        <v>1</v>
      </c>
      <c r="K143" s="11">
        <v>6</v>
      </c>
    </row>
    <row r="144" spans="1:11" x14ac:dyDescent="0.2">
      <c r="A144" s="4" t="s">
        <v>12</v>
      </c>
      <c r="B144" s="5">
        <v>364391</v>
      </c>
      <c r="C144" s="5">
        <v>259007</v>
      </c>
      <c r="D144" s="5">
        <v>623398</v>
      </c>
      <c r="E144" s="5">
        <v>4</v>
      </c>
      <c r="F144" s="6">
        <v>0.44400000000000001</v>
      </c>
      <c r="G144" s="7">
        <v>2018</v>
      </c>
      <c r="H144" s="5">
        <v>9</v>
      </c>
      <c r="I144" s="9">
        <v>26.9</v>
      </c>
      <c r="J144" s="11">
        <f>IF(AND(Table2[[#This Row],[Conference Standing]]&gt;=1, Table2[[#This Row],[Conference Standing]]&lt;=6), 1, 0)</f>
        <v>0</v>
      </c>
      <c r="K144" s="11">
        <v>7</v>
      </c>
    </row>
    <row r="145" spans="1:11" x14ac:dyDescent="0.2">
      <c r="A145" s="4" t="s">
        <v>13</v>
      </c>
      <c r="B145" s="5">
        <v>287210</v>
      </c>
      <c r="C145" s="5">
        <v>328770</v>
      </c>
      <c r="D145" s="5">
        <v>615980</v>
      </c>
      <c r="E145" s="5">
        <v>6</v>
      </c>
      <c r="F145" s="6">
        <v>0.66700000000000004</v>
      </c>
      <c r="G145" s="7">
        <v>2018</v>
      </c>
      <c r="H145" s="5">
        <v>4</v>
      </c>
      <c r="I145" s="9">
        <v>25.6</v>
      </c>
      <c r="J145" s="11">
        <f>IF(AND(Table2[[#This Row],[Conference Standing]]&gt;=1, Table2[[#This Row],[Conference Standing]]&lt;=6), 1, 0)</f>
        <v>1</v>
      </c>
      <c r="K145" s="11">
        <v>3</v>
      </c>
    </row>
    <row r="146" spans="1:11" x14ac:dyDescent="0.2">
      <c r="A146" s="4" t="s">
        <v>17</v>
      </c>
      <c r="B146" s="5">
        <v>275936</v>
      </c>
      <c r="C146" s="5">
        <v>334558</v>
      </c>
      <c r="D146" s="5">
        <v>610494</v>
      </c>
      <c r="E146" s="5">
        <v>5</v>
      </c>
      <c r="F146" s="6">
        <v>0.5</v>
      </c>
      <c r="G146" s="7">
        <v>2018</v>
      </c>
      <c r="H146" s="5">
        <v>7</v>
      </c>
      <c r="I146" s="9">
        <v>25.7</v>
      </c>
      <c r="J146" s="11">
        <f>IF(AND(Table2[[#This Row],[Conference Standing]]&gt;=1, Table2[[#This Row],[Conference Standing]]&lt;=6), 1, 0)</f>
        <v>0</v>
      </c>
      <c r="K146" s="11">
        <v>8</v>
      </c>
    </row>
    <row r="147" spans="1:11" x14ac:dyDescent="0.2">
      <c r="A147" s="4" t="s">
        <v>6</v>
      </c>
      <c r="B147" s="5">
        <v>74121</v>
      </c>
      <c r="C147" s="5">
        <v>532950</v>
      </c>
      <c r="D147" s="5">
        <v>607071</v>
      </c>
      <c r="E147" s="5">
        <v>4</v>
      </c>
      <c r="F147" s="6">
        <v>0.25</v>
      </c>
      <c r="G147" s="7">
        <v>2016</v>
      </c>
      <c r="H147" s="5">
        <v>14</v>
      </c>
      <c r="I147" s="9">
        <v>25</v>
      </c>
      <c r="J147" s="11">
        <f>IF(AND(Table2[[#This Row],[Conference Standing]]&gt;=1, Table2[[#This Row],[Conference Standing]]&lt;=6), 1, 0)</f>
        <v>0</v>
      </c>
      <c r="K147" s="11">
        <v>8</v>
      </c>
    </row>
    <row r="148" spans="1:11" x14ac:dyDescent="0.2">
      <c r="A148" s="4" t="s">
        <v>26</v>
      </c>
      <c r="B148" s="5">
        <v>251763</v>
      </c>
      <c r="C148" s="5">
        <v>353802</v>
      </c>
      <c r="D148" s="5">
        <v>605565</v>
      </c>
      <c r="E148" s="5">
        <v>3</v>
      </c>
      <c r="F148" s="6">
        <v>0.33300000000000002</v>
      </c>
      <c r="G148" s="7">
        <v>2018</v>
      </c>
      <c r="H148" s="5">
        <v>13</v>
      </c>
      <c r="I148" s="9">
        <v>26.6</v>
      </c>
      <c r="J148" s="11">
        <f>IF(AND(Table2[[#This Row],[Conference Standing]]&gt;=1, Table2[[#This Row],[Conference Standing]]&lt;=6), 1, 0)</f>
        <v>0</v>
      </c>
      <c r="K148" s="11">
        <v>6</v>
      </c>
    </row>
    <row r="149" spans="1:11" x14ac:dyDescent="0.2">
      <c r="A149" s="4" t="s">
        <v>14</v>
      </c>
      <c r="B149" s="5">
        <v>282383</v>
      </c>
      <c r="C149" s="5">
        <v>317763</v>
      </c>
      <c r="D149" s="5">
        <v>600146</v>
      </c>
      <c r="E149" s="5">
        <v>4</v>
      </c>
      <c r="F149" s="6">
        <v>0.44400000000000001</v>
      </c>
      <c r="G149" s="7">
        <v>2018</v>
      </c>
      <c r="H149" s="5">
        <v>9</v>
      </c>
      <c r="I149" s="9">
        <v>26</v>
      </c>
      <c r="J149" s="11">
        <f>IF(AND(Table2[[#This Row],[Conference Standing]]&gt;=1, Table2[[#This Row],[Conference Standing]]&lt;=6), 1, 0)</f>
        <v>0</v>
      </c>
      <c r="K149" s="11">
        <v>2</v>
      </c>
    </row>
    <row r="150" spans="1:11" x14ac:dyDescent="0.2">
      <c r="A150" s="4" t="s">
        <v>27</v>
      </c>
      <c r="B150" s="5">
        <v>309903</v>
      </c>
      <c r="C150" s="5">
        <v>278365</v>
      </c>
      <c r="D150" s="5">
        <v>588268</v>
      </c>
      <c r="E150" s="5">
        <v>2</v>
      </c>
      <c r="F150" s="6">
        <v>0.222</v>
      </c>
      <c r="G150" s="7">
        <v>2018</v>
      </c>
      <c r="H150" s="5">
        <v>14</v>
      </c>
      <c r="I150" s="9">
        <v>26.5</v>
      </c>
      <c r="J150" s="11">
        <f>IF(AND(Table2[[#This Row],[Conference Standing]]&gt;=1, Table2[[#This Row],[Conference Standing]]&lt;=6), 1, 0)</f>
        <v>0</v>
      </c>
      <c r="K150" s="11">
        <v>8</v>
      </c>
    </row>
    <row r="151" spans="1:11" x14ac:dyDescent="0.2">
      <c r="A151" s="4" t="s">
        <v>29</v>
      </c>
      <c r="B151" s="5">
        <v>305032</v>
      </c>
      <c r="C151" s="5">
        <v>274985</v>
      </c>
      <c r="D151" s="5">
        <v>580017</v>
      </c>
      <c r="E151" s="5">
        <v>6</v>
      </c>
      <c r="F151" s="6">
        <v>0.66700000000000004</v>
      </c>
      <c r="G151" s="7">
        <v>2018</v>
      </c>
      <c r="H151" s="5">
        <v>3</v>
      </c>
      <c r="I151" s="9">
        <v>25.7</v>
      </c>
      <c r="J151" s="11">
        <f>IF(AND(Table2[[#This Row],[Conference Standing]]&gt;=1, Table2[[#This Row],[Conference Standing]]&lt;=6), 1, 0)</f>
        <v>1</v>
      </c>
      <c r="K151" s="11">
        <v>6</v>
      </c>
    </row>
    <row r="152" spans="1:11" x14ac:dyDescent="0.2">
      <c r="A152" s="4" t="s">
        <v>25</v>
      </c>
      <c r="B152" s="5">
        <v>317428</v>
      </c>
      <c r="C152" s="5">
        <v>261593</v>
      </c>
      <c r="D152" s="5">
        <v>579021</v>
      </c>
      <c r="E152" s="5">
        <v>6</v>
      </c>
      <c r="F152" s="6">
        <v>0.72199999999999998</v>
      </c>
      <c r="G152" s="7">
        <v>2018</v>
      </c>
      <c r="H152" s="5">
        <v>2</v>
      </c>
      <c r="I152" s="9">
        <v>25.9</v>
      </c>
      <c r="J152" s="11">
        <f>IF(AND(Table2[[#This Row],[Conference Standing]]&gt;=1, Table2[[#This Row],[Conference Standing]]&lt;=6), 1, 0)</f>
        <v>1</v>
      </c>
      <c r="K152" s="11">
        <v>2</v>
      </c>
    </row>
    <row r="153" spans="1:11" x14ac:dyDescent="0.2">
      <c r="A153" s="4" t="s">
        <v>28</v>
      </c>
      <c r="B153" s="5">
        <v>306009</v>
      </c>
      <c r="C153" s="5">
        <v>264845</v>
      </c>
      <c r="D153" s="5">
        <v>570854</v>
      </c>
      <c r="E153" s="5">
        <v>6</v>
      </c>
      <c r="F153" s="6">
        <v>0.66700000000000004</v>
      </c>
      <c r="G153" s="7">
        <v>2018</v>
      </c>
      <c r="H153" s="5">
        <v>4</v>
      </c>
      <c r="I153" s="9">
        <v>26.2</v>
      </c>
      <c r="J153" s="11">
        <f>IF(AND(Table2[[#This Row],[Conference Standing]]&gt;=1, Table2[[#This Row],[Conference Standing]]&lt;=6), 1, 0)</f>
        <v>1</v>
      </c>
      <c r="K153" s="11">
        <v>5</v>
      </c>
    </row>
    <row r="154" spans="1:11" x14ac:dyDescent="0.2">
      <c r="A154" s="4" t="s">
        <v>22</v>
      </c>
      <c r="B154" s="5">
        <v>264429</v>
      </c>
      <c r="C154" s="5">
        <v>301521</v>
      </c>
      <c r="D154" s="5">
        <v>565950</v>
      </c>
      <c r="E154" s="5">
        <v>3</v>
      </c>
      <c r="F154" s="6">
        <v>0.33300000000000002</v>
      </c>
      <c r="G154" s="7">
        <v>2018</v>
      </c>
      <c r="H154" s="5">
        <v>12</v>
      </c>
      <c r="I154" s="9">
        <v>25.5</v>
      </c>
      <c r="J154" s="11">
        <f>IF(AND(Table2[[#This Row],[Conference Standing]]&gt;=1, Table2[[#This Row],[Conference Standing]]&lt;=6), 1, 0)</f>
        <v>0</v>
      </c>
      <c r="K154" s="11">
        <v>3</v>
      </c>
    </row>
    <row r="155" spans="1:11" x14ac:dyDescent="0.2">
      <c r="A155" s="4" t="s">
        <v>30</v>
      </c>
      <c r="B155" s="5">
        <v>230736</v>
      </c>
      <c r="C155" s="5">
        <v>324941</v>
      </c>
      <c r="D155" s="5">
        <v>555677</v>
      </c>
      <c r="E155" s="5">
        <v>4</v>
      </c>
      <c r="F155" s="6">
        <v>0.44400000000000001</v>
      </c>
      <c r="G155" s="7">
        <v>2018</v>
      </c>
      <c r="H155" s="5">
        <v>10</v>
      </c>
      <c r="I155" s="9">
        <v>25.6</v>
      </c>
      <c r="J155" s="11">
        <f>IF(AND(Table2[[#This Row],[Conference Standing]]&gt;=1, Table2[[#This Row],[Conference Standing]]&lt;=6), 1, 0)</f>
        <v>0</v>
      </c>
      <c r="K155" s="11">
        <v>3</v>
      </c>
    </row>
    <row r="156" spans="1:11" x14ac:dyDescent="0.2">
      <c r="A156" s="4" t="s">
        <v>21</v>
      </c>
      <c r="B156" s="5">
        <v>265189</v>
      </c>
      <c r="C156" s="5">
        <v>287867</v>
      </c>
      <c r="D156" s="5">
        <v>553056</v>
      </c>
      <c r="E156" s="5">
        <v>5</v>
      </c>
      <c r="F156" s="6">
        <v>0.55600000000000005</v>
      </c>
      <c r="G156" s="7">
        <v>2018</v>
      </c>
      <c r="H156" s="5">
        <v>7</v>
      </c>
      <c r="I156" s="9">
        <v>26.1</v>
      </c>
      <c r="J156" s="11">
        <f>IF(AND(Table2[[#This Row],[Conference Standing]]&gt;=1, Table2[[#This Row],[Conference Standing]]&lt;=6), 1, 0)</f>
        <v>0</v>
      </c>
      <c r="K156" s="11">
        <v>3</v>
      </c>
    </row>
    <row r="157" spans="1:11" x14ac:dyDescent="0.2">
      <c r="A157" s="4" t="s">
        <v>31</v>
      </c>
      <c r="B157" s="5">
        <v>225472</v>
      </c>
      <c r="C157" s="5">
        <v>326243</v>
      </c>
      <c r="D157" s="5">
        <v>551715</v>
      </c>
      <c r="E157" s="5">
        <v>3</v>
      </c>
      <c r="F157" s="6">
        <v>0.33300000000000002</v>
      </c>
      <c r="G157" s="7">
        <v>2018</v>
      </c>
      <c r="H157" s="5">
        <v>12</v>
      </c>
      <c r="I157" s="9">
        <v>26.1</v>
      </c>
      <c r="J157" s="11">
        <f>IF(AND(Table2[[#This Row],[Conference Standing]]&gt;=1, Table2[[#This Row],[Conference Standing]]&lt;=6), 1, 0)</f>
        <v>0</v>
      </c>
      <c r="K157" s="11">
        <v>7</v>
      </c>
    </row>
    <row r="158" spans="1:11" x14ac:dyDescent="0.2">
      <c r="A158" s="4" t="s">
        <v>15</v>
      </c>
      <c r="B158" s="5">
        <v>348480</v>
      </c>
      <c r="C158" s="5">
        <v>202732</v>
      </c>
      <c r="D158" s="5">
        <v>551212</v>
      </c>
      <c r="E158" s="5">
        <v>4</v>
      </c>
      <c r="F158" s="6">
        <v>0.44400000000000001</v>
      </c>
      <c r="G158" s="7">
        <v>2018</v>
      </c>
      <c r="H158" s="5">
        <v>11</v>
      </c>
      <c r="I158" s="9">
        <v>25.7</v>
      </c>
      <c r="J158" s="11">
        <f>IF(AND(Table2[[#This Row],[Conference Standing]]&gt;=1, Table2[[#This Row],[Conference Standing]]&lt;=6), 1, 0)</f>
        <v>0</v>
      </c>
      <c r="K158" s="11">
        <v>5</v>
      </c>
    </row>
    <row r="159" spans="1:11" x14ac:dyDescent="0.2">
      <c r="A159" s="4" t="s">
        <v>33</v>
      </c>
      <c r="B159" s="5">
        <v>260946</v>
      </c>
      <c r="C159" s="5">
        <v>278521</v>
      </c>
      <c r="D159" s="5">
        <v>539467</v>
      </c>
      <c r="E159" s="5">
        <v>5</v>
      </c>
      <c r="F159" s="6">
        <v>0.55600000000000005</v>
      </c>
      <c r="G159" s="7">
        <v>2018</v>
      </c>
      <c r="H159" s="5">
        <v>6</v>
      </c>
      <c r="I159" s="9">
        <v>25.2</v>
      </c>
      <c r="J159" s="11">
        <f>IF(AND(Table2[[#This Row],[Conference Standing]]&gt;=1, Table2[[#This Row],[Conference Standing]]&lt;=6), 1, 0)</f>
        <v>1</v>
      </c>
      <c r="K159" s="11">
        <v>2</v>
      </c>
    </row>
    <row r="160" spans="1:11" x14ac:dyDescent="0.2">
      <c r="A160" s="4" t="s">
        <v>32</v>
      </c>
      <c r="B160" s="5">
        <v>216366</v>
      </c>
      <c r="C160" s="5">
        <v>237317</v>
      </c>
      <c r="D160" s="5">
        <v>453683</v>
      </c>
      <c r="E160" s="5">
        <v>1</v>
      </c>
      <c r="F160" s="6">
        <v>0.111</v>
      </c>
      <c r="G160" s="7">
        <v>2018</v>
      </c>
      <c r="H160" s="5">
        <v>16</v>
      </c>
      <c r="I160" s="9">
        <v>27.4</v>
      </c>
      <c r="J160" s="11">
        <f>IF(AND(Table2[[#This Row],[Conference Standing]]&gt;=1, Table2[[#This Row],[Conference Standing]]&lt;=6), 1, 0)</f>
        <v>0</v>
      </c>
      <c r="K160" s="11">
        <v>4</v>
      </c>
    </row>
    <row r="161" spans="1:11" x14ac:dyDescent="0.2">
      <c r="A161" s="4" t="s">
        <v>34</v>
      </c>
      <c r="B161" s="5">
        <v>76110</v>
      </c>
      <c r="C161" s="5">
        <v>329304</v>
      </c>
      <c r="D161" s="5">
        <v>405414</v>
      </c>
      <c r="E161" s="5">
        <v>7</v>
      </c>
      <c r="F161" s="6">
        <v>0.77800000000000002</v>
      </c>
      <c r="G161" s="7">
        <v>2018</v>
      </c>
      <c r="H161" s="5">
        <v>5</v>
      </c>
      <c r="I161" s="9">
        <v>25.8</v>
      </c>
      <c r="J161" s="11">
        <f>IF(AND(Table2[[#This Row],[Conference Standing]]&gt;=1, Table2[[#This Row],[Conference Standing]]&lt;=6), 1, 0)</f>
        <v>1</v>
      </c>
      <c r="K161" s="11">
        <v>4</v>
      </c>
    </row>
  </sheetData>
  <hyperlinks>
    <hyperlink ref="A130" r:id="rId1" display="http://www.espn.com/nfl/team/_/name/dal/dallas-cowboys" xr:uid="{BCC2C892-0745-A54C-92DF-46DC1BEACB28}"/>
    <hyperlink ref="A129" r:id="rId2" display="http://www.espn.com/nfl/team/_/name/gb/green-bay-packers" xr:uid="{8D1D1716-D052-9F42-8AD2-5C5F38C55E4F}"/>
    <hyperlink ref="A131" r:id="rId3" display="http://www.espn.com/nfl/team/_/name/nyj/new-york-jets" xr:uid="{DBC37000-7B8C-BC48-BB1E-13742854FD99}"/>
    <hyperlink ref="A134" r:id="rId4" display="http://www.espn.com/nfl/team/_/name/nyg/new-york-giants" xr:uid="{3276951E-5F93-8E47-9476-27978AF93071}"/>
    <hyperlink ref="A137" r:id="rId5" display="http://www.espn.com/nfl/team/_/name/den/denver-broncos" xr:uid="{36960F95-53A0-0449-8DB1-9C7F6D0A5A99}"/>
    <hyperlink ref="A135" r:id="rId6" display="http://www.espn.com/nfl/team/_/name/kc/kansas-city-chiefs" xr:uid="{1F8F6F0E-1D86-9042-BCAF-A061C8C5F764}"/>
    <hyperlink ref="A142" r:id="rId7" display="http://www.espn.com/nfl/team/_/name/car/carolina-panthers" xr:uid="{0E2EEF35-F6A9-7842-903E-5F211AF29AEA}"/>
    <hyperlink ref="A141" r:id="rId8" display="http://www.espn.com/nfl/team/_/name/no/new-orleans-saints" xr:uid="{EC4FEE1D-9DAC-7346-8A00-F3D588661C1A}"/>
    <hyperlink ref="A144" r:id="rId9" display="http://www.espn.com/nfl/team/_/name/atl/atlanta-falcons" xr:uid="{5E961EA4-3D65-5540-BDB1-9DB57CE574FE}"/>
    <hyperlink ref="A145" r:id="rId10" display="http://www.espn.com/nfl/team/_/name/hou/houston-texans" xr:uid="{F73DBEDE-95FD-3747-8EB1-3B448709133C}"/>
    <hyperlink ref="A133" r:id="rId11" display="http://www.espn.com/nfl/team/_/name/lar/los-angeles-rams" xr:uid="{9DB821F9-D828-E54B-8E16-D3083C070833}"/>
    <hyperlink ref="A149" r:id="rId12" display="http://www.espn.com/nfl/team/_/name/bal/baltimore-ravens" xr:uid="{52C2DC81-8319-9146-B2E4-EC601100DA55}"/>
    <hyperlink ref="A158" r:id="rId13" display="http://www.espn.com/nfl/team/_/name/phi/philadelphia-eagles" xr:uid="{E3FD4993-8377-9349-8A48-7958381A837B}"/>
    <hyperlink ref="A132" r:id="rId14" display="http://www.espn.com/nfl/team/_/name/buf/buffalo-bills" xr:uid="{D8A62E6C-FB87-DD4C-A35F-BDFB06DF7BD0}"/>
    <hyperlink ref="A146" r:id="rId15" display="http://www.espn.com/nfl/team/_/name/sea/seattle-seahawks" xr:uid="{A5722367-4DEB-AC4E-B059-513C796A99FB}"/>
    <hyperlink ref="A139" r:id="rId16" display="http://www.espn.com/nfl/team/_/name/sf/san-francisco-49ers" xr:uid="{AAE33945-CD26-E040-A20E-A26D3FF1D451}"/>
    <hyperlink ref="A143" r:id="rId17" display="http://www.espn.com/nfl/team/_/name/min/minnesota-vikings" xr:uid="{6B2DA402-F1FB-B94D-ABE9-71F4BD289124}"/>
    <hyperlink ref="A140" r:id="rId18" display="http://www.espn.com/nfl/team/_/name/cle/cleveland-browns" xr:uid="{A4B52BE2-2725-5944-ADDF-4A56B3C297F2}"/>
    <hyperlink ref="A156" r:id="rId19" display="http://www.espn.com/nfl/team/_/name/ten/tennessee-titans" xr:uid="{CCDAE01F-A22F-7B4B-99D4-AD3DCBC7ABD7}"/>
    <hyperlink ref="A154" r:id="rId20" display="http://www.espn.com/nfl/team/_/name/jax/jacksonville-jaguars" xr:uid="{326C1E1D-D2C9-F544-AC87-1095EF4369DF}"/>
    <hyperlink ref="A138" r:id="rId21" display="http://www.espn.com/nfl/team/_/name/ne/new-england-patriots" xr:uid="{96879815-B38F-5E4F-85FD-18F46D2D0186}"/>
    <hyperlink ref="A136" r:id="rId22" display="http://www.espn.com/nfl/team/_/name/mia/miami-dolphins" xr:uid="{A73AB629-CCED-6E43-B4AB-14966C04B0BE}"/>
    <hyperlink ref="A152" r:id="rId23" display="http://www.espn.com/nfl/team/_/name/pit/pittsburgh-steelers" xr:uid="{82DE73D6-7B69-5840-B30C-AB88D3B5BA44}"/>
    <hyperlink ref="A148" r:id="rId24" display="http://www.espn.com/nfl/team/_/name/det/detroit-lions" xr:uid="{08DDA5CC-18D3-E541-BA93-66A6FA1DB88E}"/>
    <hyperlink ref="A150" r:id="rId25" display="http://www.espn.com/nfl/team/_/name/ari/arizona-cardinals" xr:uid="{F6960EE9-3FCC-5847-96D4-9899774BC95B}"/>
    <hyperlink ref="A153" r:id="rId26" display="http://www.espn.com/nfl/team/_/name/wsh/washington-redskins" xr:uid="{0C9BD909-4F55-F74C-B1BC-2688B2AB9F26}"/>
    <hyperlink ref="A151" r:id="rId27" display="http://www.espn.com/nfl/team/_/name/chi/chicago-bears" xr:uid="{99E6F3B2-0E11-6A4F-9BB2-42C667DEB985}"/>
    <hyperlink ref="A155" r:id="rId28" display="http://www.espn.com/nfl/team/_/name/ind/indianapolis-colts" xr:uid="{8C4C5EDC-34ED-914A-9E86-259691FB8456}"/>
    <hyperlink ref="A157" r:id="rId29" display="http://www.espn.com/nfl/team/_/name/tb/tampa-bay-buccaneers" xr:uid="{8B676819-D74D-844A-BF0D-B17D4FF37C65}"/>
    <hyperlink ref="A160" r:id="rId30" display="http://www.espn.com/nfl/team/_/name/oak/oakland-raiders" xr:uid="{CBD86910-C4BB-AD46-A0D6-72E2A2FA03C3}"/>
    <hyperlink ref="A159" r:id="rId31" display="http://www.espn.com/nfl/team/_/name/cin/cincinnati-bengals" xr:uid="{7C250383-7797-B846-9B70-2B99BEA805C9}"/>
    <hyperlink ref="A161" r:id="rId32" display="http://www.espn.com/nfl/team/_/name/lac/los-angeles-chargers" xr:uid="{1998C22F-2E0B-4546-822E-EB4F6BC92ACB}"/>
    <hyperlink ref="A4" r:id="rId33" display="http://www.espn.com/nfl/team/_/name/dal/dallas-cowboys" xr:uid="{B0FDE0E7-ECF9-C547-95E1-C379EE9FDD75}"/>
    <hyperlink ref="A11" r:id="rId34" display="http://www.espn.com/nfl/team/_/name/gb/green-bay-packers" xr:uid="{641959E6-1B29-324C-A2D0-463F8996C599}"/>
    <hyperlink ref="A24" r:id="rId35" display="http://www.espn.com/nfl/team/_/name/nyj/new-york-jets" xr:uid="{BA8080E0-1460-E340-8854-FA12FA5D4758}"/>
    <hyperlink ref="A12" r:id="rId36" display="http://www.espn.com/nfl/team/_/name/nyg/new-york-giants" xr:uid="{30DB8396-D9F6-AD49-8D6F-7B355FABB246}"/>
    <hyperlink ref="A48" r:id="rId37" display="http://www.espn.com/nfl/team/_/name/den/denver-broncos" xr:uid="{7121F20C-8B8B-9A40-8B98-334ABA3DA008}"/>
    <hyperlink ref="A28" r:id="rId38" display="http://www.espn.com/nfl/team/_/name/wsh/washington-redskins" xr:uid="{42423F4F-E0D7-CC49-90B4-C870AFFDE147}"/>
    <hyperlink ref="A32" r:id="rId39" display="http://www.espn.com/nfl/team/_/name/kc/kansas-city-chiefs" xr:uid="{44A8864C-4C86-7B47-9629-5BE6A515C023}"/>
    <hyperlink ref="A35" r:id="rId40" display="http://www.espn.com/nfl/team/_/name/car/carolina-panthers" xr:uid="{9884D043-DE8A-6642-B09E-DC1EE3F44EF0}"/>
    <hyperlink ref="A23" r:id="rId41" display="http://www.espn.com/nfl/team/_/name/no/new-orleans-saints" xr:uid="{17003783-8F06-8C4F-99DE-F1DD6C792DBF}"/>
    <hyperlink ref="A42" r:id="rId42" display="http://www.espn.com/nfl/team/_/name/atl/atlanta-falcons" xr:uid="{84091538-9E33-3A40-9F0C-FF41CE802453}"/>
    <hyperlink ref="A66" r:id="rId43" display="http://www.espn.com/nfl/team/_/name/hou/houston-texans" xr:uid="{C605961E-C29F-0E4C-B567-A908FB695615}"/>
    <hyperlink ref="A60" r:id="rId44" display="http://www.espn.com/nfl/team/_/name/bal/baltimore-ravens" xr:uid="{53E747CC-BD03-EB4E-BEEF-496F20EA245C}"/>
    <hyperlink ref="A50" r:id="rId45" display="http://www.espn.com/nfl/team/_/name/sf/san-francisco-49ers" xr:uid="{BA3DB64B-8004-3343-AAD5-EE60113DF953}"/>
    <hyperlink ref="A44" r:id="rId46" display="http://www.espn.com/nfl/team/_/name/phi/philadelphia-eagles" xr:uid="{B58FF3A7-C23E-D74D-A50E-73038C86BC24}"/>
    <hyperlink ref="A38" r:id="rId47" display="http://www.espn.com/nfl/team/_/name/sea/seattle-seahawks" xr:uid="{EA139899-8C9A-FA4A-AAEE-DD7282860B2A}"/>
    <hyperlink ref="A81" r:id="rId48" display="http://www.espn.com/nfl/team/_/name/mia/miami-dolphins" xr:uid="{CF427CEF-1219-7F4C-B0D5-382C0220EE64}"/>
    <hyperlink ref="A92" r:id="rId49" display="http://www.espn.com/nfl/team/_/name/buf/buffalo-bills" xr:uid="{004B3E1B-8AE9-7A4A-A8FC-07E5293F3649}"/>
    <hyperlink ref="A52" r:id="rId50" display="http://www.espn.com/nfl/team/_/name/min/minnesota-vikings" xr:uid="{E7466FC0-F68A-1D44-9C9A-0866A3FB25BF}"/>
    <hyperlink ref="A53" r:id="rId51" display="http://www.espn.com/nfl/team/_/name/ne/new-england-patriots" xr:uid="{FB3B8E35-A392-E246-B5C1-ED98602310A1}"/>
    <hyperlink ref="A93" r:id="rId52" display="http://www.espn.com/nfl/team/_/name/ten/tennessee-titans" xr:uid="{56DD8A11-BC0B-4947-A679-CC76EF9848F6}"/>
    <hyperlink ref="A84" r:id="rId53" display="http://www.espn.com/nfl/team/_/name/jax/jacksonville-jaguars" xr:uid="{455CC50D-0118-0448-80EA-8EC2E2DED0EB}"/>
    <hyperlink ref="A72" r:id="rId54" display="http://www.espn.com/nfl/team/_/name/ari/arizona-cardinals" xr:uid="{6896C162-1909-B945-8023-BC3D1F1026A2}"/>
    <hyperlink ref="A87" r:id="rId55" display="http://www.espn.com/nfl/team/_/name/det/detroit-lions" xr:uid="{C78377A3-BC33-E648-85CF-E7C9BBD1C721}"/>
    <hyperlink ref="A122" r:id="rId56" display="http://www.espn.com/nfl/team/_/name/cle/cleveland-browns" xr:uid="{B286399F-722F-0B46-9C98-A1DB1793A2FC}"/>
    <hyperlink ref="A105" r:id="rId57" display="http://www.espn.com/nfl/team/_/name/ind/indianapolis-colts" xr:uid="{9675C94B-46FC-AC44-977B-0AFD3FBF04A5}"/>
    <hyperlink ref="A96" r:id="rId58" display="http://www.espn.com/nfl/team/_/name/pit/pittsburgh-steelers" xr:uid="{5F9C357B-502E-5047-8A0A-AD1F50DC9B62}"/>
    <hyperlink ref="A104" r:id="rId59" display="http://www.espn.com/nfl/team/_/name/chi/chicago-bears" xr:uid="{37A27B1F-EE7E-FC45-8EBF-691B8BEA9441}"/>
    <hyperlink ref="A95" r:id="rId60" display="http://www.espn.com/nfl/team/_/name/tb/tampa-bay-buccaneers" xr:uid="{4876DB18-85EE-4148-8945-0E62F698D5FA}"/>
    <hyperlink ref="A116" r:id="rId61" display="http://www.espn.com/nfl/team/_/name/oak/oakland-raiders" xr:uid="{733C3769-5E75-F54A-9B7F-812AA8703347}"/>
    <hyperlink ref="A119" r:id="rId62" display="http://www.espn.com/nfl/team/_/name/cin/cincinnati-bengals" xr:uid="{06889154-D6BF-2D4F-B724-2A9BD66CA48C}"/>
    <hyperlink ref="A128" r:id="rId63" display="http://www.espn.com/nfl/team/_/name/lac/los-angeles-chargers" xr:uid="{9D0F120C-94C4-6D4F-B98B-A6C937268E67}"/>
    <hyperlink ref="A74" r:id="rId64" display="http://www.espn.com/nfl/team/_/name/lar/los-angeles-rams" xr:uid="{CD20A6CB-0E54-AE49-A2F3-2E0AC81B8A27}"/>
    <hyperlink ref="A2" r:id="rId65" display="http://www.espn.com/nfl/team/_/name/dal/dallas-cowboys" xr:uid="{EC94E48F-31D8-2D41-A2D4-03CC0007460E}"/>
    <hyperlink ref="A5" r:id="rId66" display="http://www.espn.com/nfl/team/_/name/nyg/new-york-giants" xr:uid="{BFAEE522-9694-A54A-93A1-161D57455E1C}"/>
    <hyperlink ref="A43" r:id="rId67" display="http://www.espn.com/nfl/team/_/name/wsh/washington-redskins" xr:uid="{A07B7158-F614-9A42-8AEA-B657ACF42CA7}"/>
    <hyperlink ref="A14" r:id="rId68" display="http://www.espn.com/nfl/team/_/name/gb/green-bay-packers" xr:uid="{DE835310-862B-5547-88E4-CB0EE06EEE93}"/>
    <hyperlink ref="A15" r:id="rId69" display="http://www.espn.com/nfl/team/_/name/nyj/new-york-jets" xr:uid="{00620420-6606-B747-B9F0-4B5EFA943000}"/>
    <hyperlink ref="A36" r:id="rId70" display="http://www.espn.com/nfl/team/_/name/den/denver-broncos" xr:uid="{5B526900-8003-8940-9103-7CDC0D990110}"/>
    <hyperlink ref="A147" r:id="rId71" display="http://www.espn.com/nfl/team/_/name/lar/los-angeles-rams" xr:uid="{273063E0-C508-2D4A-AB03-6F9241B81726}"/>
    <hyperlink ref="A68" r:id="rId72" display="http://www.espn.com/nfl/team/_/name/car/carolina-panthers" xr:uid="{25BBFCA6-A42E-3044-9923-C9FDC229ACCA}"/>
    <hyperlink ref="A46" r:id="rId73" display="http://www.espn.com/nfl/team/_/name/kc/kansas-city-chiefs" xr:uid="{7BA2F0E6-F480-AD44-8F6C-7FA6A61B255A}"/>
    <hyperlink ref="A26" r:id="rId74" display="http://www.espn.com/nfl/team/_/name/no/new-orleans-saints" xr:uid="{3D9568F7-7AAC-1344-851A-A17C34AD45B2}"/>
    <hyperlink ref="A78" r:id="rId75" display="http://www.espn.com/nfl/team/_/name/hou/houston-texans" xr:uid="{6044B035-B422-9441-A621-089573381F07}"/>
    <hyperlink ref="A33" r:id="rId76" display="http://www.espn.com/nfl/team/_/name/bal/baltimore-ravens" xr:uid="{6893B554-5617-9B42-A398-7A7F1082B441}"/>
    <hyperlink ref="A97" r:id="rId77" display="http://www.espn.com/nfl/team/_/name/sf/san-francisco-49ers" xr:uid="{E0C6E966-633C-C34D-8FA9-82D976F7FF12}"/>
    <hyperlink ref="A98" r:id="rId78" display="http://www.espn.com/nfl/team/_/name/atl/atlanta-falcons" xr:uid="{3DFE3094-BE9F-4449-BC97-F548E1349F8C}"/>
    <hyperlink ref="A40" r:id="rId79" display="http://www.espn.com/nfl/team/_/name/phi/philadelphia-eagles" xr:uid="{63941E0F-4923-B746-9DD7-10FB022596BB}"/>
    <hyperlink ref="A85" r:id="rId80" display="http://www.espn.com/nfl/team/_/name/sea/seattle-seahawks" xr:uid="{D175F5EB-53E6-1A43-A864-7E3529EED86C}"/>
    <hyperlink ref="A109" r:id="rId81" display="http://www.espn.com/nfl/team/_/name/buf/buffalo-bills" xr:uid="{7E722865-BDA5-4F47-8CD9-A6F112F1C807}"/>
    <hyperlink ref="A58" r:id="rId82" display="http://www.espn.com/nfl/team/_/name/ne/new-england-patriots" xr:uid="{5F41313B-2689-3840-B62E-AA8043C276FB}"/>
    <hyperlink ref="A62" r:id="rId83" display="http://www.espn.com/nfl/team/_/name/min/minnesota-vikings" xr:uid="{7D380C02-EFBD-1E40-A9EA-CD2648EF145B}"/>
    <hyperlink ref="A108" r:id="rId84" display="http://www.espn.com/nfl/team/_/name/ind/indianapolis-colts" xr:uid="{9C96DF3A-774F-3442-A770-FC0686FE692A}"/>
    <hyperlink ref="A115" r:id="rId85" display="http://www.espn.com/nfl/team/_/name/mia/miami-dolphins" xr:uid="{C678A127-9DD6-3A4A-83CD-5F2140FACB3E}"/>
    <hyperlink ref="A112" r:id="rId86" display="http://www.espn.com/nfl/team/_/name/ari/arizona-cardinals" xr:uid="{A06CDF07-42BA-5F4E-8D02-547E740615C6}"/>
    <hyperlink ref="A107" r:id="rId87" display="http://www.espn.com/nfl/team/_/name/ten/tennessee-titans" xr:uid="{21398FA6-38FB-CC46-9F5A-388A85073442}"/>
    <hyperlink ref="A71" r:id="rId88" display="http://www.espn.com/nfl/team/_/name/pit/pittsburgh-steelers" xr:uid="{1ADA1A1A-83D0-1F4E-B288-065396EA0175}"/>
    <hyperlink ref="A90" r:id="rId89" display="http://www.espn.com/nfl/team/_/name/cle/cleveland-browns" xr:uid="{AC0B5CE9-CD0A-5546-AECA-222BBE9C5333}"/>
    <hyperlink ref="A125" r:id="rId90" display="http://www.espn.com/nfl/team/_/name/jax/jacksonville-jaguars" xr:uid="{5CBF6A09-B16B-F845-8526-B395A632F847}"/>
    <hyperlink ref="A67" r:id="rId91" display="http://www.espn.com/nfl/team/_/name/det/detroit-lions" xr:uid="{1F688B0F-E062-ED47-906C-EFE9115617E7}"/>
    <hyperlink ref="A79" r:id="rId92" display="http://www.espn.com/nfl/team/_/name/tb/tampa-bay-buccaneers" xr:uid="{202F0152-2928-3447-94E5-B39C14DA881F}"/>
    <hyperlink ref="A111" r:id="rId93" display="http://www.espn.com/nfl/team/_/name/cin/cincinnati-bengals" xr:uid="{1B730025-EE2C-B74B-905E-23A668AF022B}"/>
    <hyperlink ref="A75" r:id="rId94" display="http://www.espn.com/nfl/team/_/name/chi/chicago-bears" xr:uid="{FAFFBFCB-E598-6744-8E0D-EC1917DED0F2}"/>
    <hyperlink ref="A114" r:id="rId95" display="http://www.espn.com/nfl/team/_/name/lac/los-angeles-chargers" xr:uid="{6576AB7B-2CBB-154E-8BDC-AB79B63FF5CA}"/>
    <hyperlink ref="A127" r:id="rId96" display="http://www.espn.com/nfl/team/_/name/oak/oakland-raiders" xr:uid="{30739FFE-5C55-934C-BD74-34433EDF27F1}"/>
    <hyperlink ref="A3" r:id="rId97" display="http://www.espn.com/nfl/team/_/name/dal/dallas-cowboys" xr:uid="{B3F41BBE-23D6-364B-BBAB-1DC83EBEDAD3}"/>
    <hyperlink ref="A8" r:id="rId98" display="http://www.espn.com/nfl/team/_/name/nyg/new-york-giants" xr:uid="{CAC5A6CB-279B-B541-82DC-D2969FD41946}"/>
    <hyperlink ref="A22" r:id="rId99" display="http://www.espn.com/nfl/team/_/name/gb/green-bay-packers" xr:uid="{E28F01AE-12B5-C246-824F-6AF13CD7A6A5}"/>
    <hyperlink ref="A7" r:id="rId100" display="http://www.espn.com/nfl/team/_/name/nyj/new-york-jets" xr:uid="{B3A100B7-D702-3940-BD2C-76BBDF5657E4}"/>
    <hyperlink ref="A25" r:id="rId101" display="http://www.espn.com/nfl/team/_/name/den/denver-broncos" xr:uid="{34BCBC85-70ED-A24E-A511-10D9D399248F}"/>
    <hyperlink ref="A9" r:id="rId102" display="http://www.espn.com/nfl/team/_/name/wsh/washington-redskins" xr:uid="{CF2297B5-DB53-064C-A931-D79EC00FCFAF}"/>
    <hyperlink ref="A86" r:id="rId103" display="http://www.espn.com/nfl/team/_/name/kc/kansas-city-chiefs" xr:uid="{310ED7E8-2AAF-0F4B-8D01-5816AB20135D}"/>
    <hyperlink ref="A16" r:id="rId104" display="http://www.espn.com/nfl/team/_/name/car/carolina-panthers" xr:uid="{63CEAA40-3FC5-F845-B43B-8B8BEBCE262A}"/>
    <hyperlink ref="A30" r:id="rId105" display="http://www.espn.com/nfl/team/_/name/no/new-orleans-saints" xr:uid="{537D0AFB-EF82-E04B-8DF3-FC1F73389CCE}"/>
    <hyperlink ref="A54" r:id="rId106" display="http://www.espn.com/nfl/team/_/name/hou/houston-texans" xr:uid="{AE776E2A-8461-7745-AECE-09E16F8DAA96}"/>
    <hyperlink ref="A63" r:id="rId107" display="http://www.espn.com/nfl/team/_/name/bal/baltimore-ravens" xr:uid="{AB4D7079-6119-5644-AF68-2193E27D29A5}"/>
    <hyperlink ref="A65" r:id="rId108" display="http://www.espn.com/nfl/team/_/name/sf/san-francisco-49ers" xr:uid="{4B58FC42-937C-C949-8B9D-2BCE88374FB0}"/>
    <hyperlink ref="A31" r:id="rId109" display="http://www.espn.com/nfl/team/_/name/atl/atlanta-falcons" xr:uid="{BC24F57C-4103-2C47-8718-20152BBDC957}"/>
    <hyperlink ref="A27" r:id="rId110" display="http://www.espn.com/nfl/team/_/name/buf/buffalo-bills" xr:uid="{C048F321-7789-6D43-9520-C2EFD0E4BD82}"/>
    <hyperlink ref="A19" r:id="rId111" display="http://www.espn.com/nfl/team/_/name/phi/philadelphia-eagles" xr:uid="{F6DF23C6-2542-9445-83C4-83C91DF41F79}"/>
    <hyperlink ref="A55" r:id="rId112" display="http://www.espn.com/nfl/team/_/name/sea/seattle-seahawks" xr:uid="{D6B5A08F-F45F-444E-AB5C-414BA1525B76}"/>
    <hyperlink ref="A59" r:id="rId113" display="http://www.espn.com/nfl/team/_/name/mia/miami-dolphins" xr:uid="{E32789F1-A0C4-7A45-973B-63415495C9B1}"/>
    <hyperlink ref="A29" r:id="rId114" display="http://www.espn.com/nfl/team/_/name/ne/new-england-patriots" xr:uid="{56E4CCA3-6FBB-CF4F-A962-AF4C9D6F4A2E}"/>
    <hyperlink ref="A77" r:id="rId115" display="http://www.espn.com/nfl/team/_/name/lac/los-angeles-chargers" xr:uid="{79A8EE44-4C45-574C-8C60-7096AE24A818}"/>
    <hyperlink ref="A73" r:id="rId116" display="http://www.espn.com/nfl/team/_/name/cle/cleveland-browns" xr:uid="{AE133DB9-A80E-5543-A2AE-DC0ED1B8039E}"/>
    <hyperlink ref="A70" r:id="rId117" display="http://www.espn.com/nfl/team/_/name/ind/indianapolis-colts" xr:uid="{5A69A0C8-CECE-E342-965C-C9DD7C9C0AAF}"/>
    <hyperlink ref="A82" r:id="rId118" display="http://www.espn.com/nfl/team/_/name/pit/pittsburgh-steelers" xr:uid="{9D945A78-1A13-1C4D-B0DB-C7B100AE3CCD}"/>
    <hyperlink ref="A99" r:id="rId119" display="http://www.espn.com/nfl/team/_/name/ari/arizona-cardinals" xr:uid="{5B8B4DC6-C60C-824D-99A2-47046F1FD7B9}"/>
    <hyperlink ref="A89" r:id="rId120" display="http://www.espn.com/nfl/team/_/name/ten/tennessee-titans" xr:uid="{AE937123-71F1-D549-ACD7-229901AD9FCF}"/>
    <hyperlink ref="A106" r:id="rId121" display="http://www.espn.com/nfl/team/_/name/chi/chicago-bears" xr:uid="{1773C96C-6C31-2A45-9A01-A5A6014975BB}"/>
    <hyperlink ref="A91" r:id="rId122" display="http://www.espn.com/nfl/team/_/name/tb/tampa-bay-buccaneers" xr:uid="{90856DB2-C47E-F749-BF8C-646740306256}"/>
    <hyperlink ref="A120" r:id="rId123" display="http://www.espn.com/nfl/team/_/name/jax/jacksonville-jaguars" xr:uid="{8460BF52-FF6E-F24B-8B0C-01E02176B56A}"/>
    <hyperlink ref="A100" r:id="rId124" display="http://www.espn.com/nfl/team/_/name/cin/cincinnati-bengals" xr:uid="{D248043E-C24B-E84D-9301-870BD65BF168}"/>
    <hyperlink ref="A101" r:id="rId125" display="http://www.espn.com/nfl/team/_/name/det/detroit-lions" xr:uid="{DC319380-FADB-E04A-BD16-A19045B3AE94}"/>
    <hyperlink ref="A121" r:id="rId126" display="http://www.espn.com/nfl/team/_/name/oak/oakland-raiders" xr:uid="{B58DCA5A-3950-CC43-B7EC-10A62152897A}"/>
    <hyperlink ref="A123" r:id="rId127" display="http://www.espn.com/nfl/team/_/name/min/minnesota-vikings" xr:uid="{B5DF3FC4-3306-E247-B0A1-98DFF49846C4}"/>
    <hyperlink ref="A124" r:id="rId128" display="http://www.espn.com/nfl/team/_/name/lar/los-angeles-rams" xr:uid="{B8E79CBC-6004-6742-8E53-41B29A521351}"/>
    <hyperlink ref="A6" r:id="rId129" display="http://www.espn.com/nfl/team/_/name/dal/dallas-cowboys" xr:uid="{551693FE-FBE5-B84C-897D-78231BAE6221}"/>
    <hyperlink ref="A10" r:id="rId130" display="http://www.espn.com/nfl/team/_/name/nyg/new-york-giants" xr:uid="{3E4203F6-4855-1649-A2B7-5C0C816AE7F0}"/>
    <hyperlink ref="A17" r:id="rId131" display="http://www.espn.com/nfl/team/_/name/nyj/new-york-jets" xr:uid="{EBFC0DB1-F290-BE43-BCE7-D6CAF7740522}"/>
    <hyperlink ref="A21" r:id="rId132" display="http://www.espn.com/nfl/team/_/name/gb/green-bay-packers" xr:uid="{712EC455-C313-CE45-8850-3F6D2EA03C89}"/>
    <hyperlink ref="A13" r:id="rId133" display="http://www.espn.com/nfl/team/_/name/wsh/washington-redskins" xr:uid="{302D1320-5843-684C-8F85-4AB2C46040BB}"/>
    <hyperlink ref="A18" r:id="rId134" display="http://www.espn.com/nfl/team/_/name/den/denver-broncos" xr:uid="{A68EF737-8353-2445-897E-7EF358436C5E}"/>
    <hyperlink ref="A39" r:id="rId135" display="http://www.espn.com/nfl/team/_/name/kc/kansas-city-chiefs" xr:uid="{B1E5E397-163A-9A48-BA93-A51CD207369C}"/>
    <hyperlink ref="A41" r:id="rId136" display="http://www.espn.com/nfl/team/_/name/car/carolina-panthers" xr:uid="{11925FAF-49FE-EF44-972A-F10A4DEF7BCD}"/>
    <hyperlink ref="A34" r:id="rId137" display="http://www.espn.com/nfl/team/_/name/no/new-orleans-saints" xr:uid="{29942AED-31E3-3648-966D-902D2753464E}"/>
    <hyperlink ref="A45" r:id="rId138" display="http://www.espn.com/nfl/team/_/name/hou/houston-texans" xr:uid="{BC7299C7-B1D2-2A4E-8161-0883BBF9B42E}"/>
    <hyperlink ref="A57" r:id="rId139" display="http://www.espn.com/nfl/team/_/name/bal/baltimore-ravens" xr:uid="{A4C4A4AB-6CDA-CB4B-85B6-E6CA2E23A93C}"/>
    <hyperlink ref="A37" r:id="rId140" display="http://www.espn.com/nfl/team/_/name/sf/san-francisco-49ers" xr:uid="{57F5B1A0-46B1-AA4C-BCEF-7BAE1A4CAA2A}"/>
    <hyperlink ref="A94" r:id="rId141" display="http://www.espn.com/nfl/team/_/name/atl/atlanta-falcons" xr:uid="{14C5AAD7-4A13-8C44-A1C6-E4F594191410}"/>
    <hyperlink ref="A88" r:id="rId142" display="http://www.espn.com/nfl/team/_/name/mia/miami-dolphins" xr:uid="{1934210C-40E7-5C46-A91F-D66AC63264B6}"/>
    <hyperlink ref="A20" r:id="rId143" display="http://www.espn.com/nfl/team/_/name/phi/philadelphia-eagles" xr:uid="{69D2F963-807A-5149-8815-802A8101CDA5}"/>
    <hyperlink ref="A56" r:id="rId144" display="http://www.espn.com/nfl/team/_/name/ten/tennessee-titans" xr:uid="{D3A2F6EA-1F34-5D47-928B-0ACF875EBD52}"/>
    <hyperlink ref="A47" r:id="rId145" display="http://www.espn.com/nfl/team/_/name/ne/new-england-patriots" xr:uid="{E3FADBE2-00A7-834D-A549-E4EE3BE4022E}"/>
    <hyperlink ref="A49" r:id="rId146" display="http://www.espn.com/nfl/team/_/name/sea/seattle-seahawks" xr:uid="{A416AEEF-E911-964E-9341-E80154DEFB45}"/>
    <hyperlink ref="A61" r:id="rId147" display="http://www.espn.com/nfl/team/_/name/buf/buffalo-bills" xr:uid="{B106FEE0-80B3-6744-B218-031DEEF9A1B3}"/>
    <hyperlink ref="A64" r:id="rId148" display="http://www.espn.com/nfl/team/_/name/cle/cleveland-browns" xr:uid="{64BB4508-4126-CC4C-AB03-1A84FB9E01C5}"/>
    <hyperlink ref="A69" r:id="rId149" display="http://www.espn.com/nfl/team/_/name/lac/los-angeles-chargers" xr:uid="{507A88A2-AB79-1141-810D-1A610F608299}"/>
    <hyperlink ref="A51" r:id="rId150" display="http://www.espn.com/nfl/team/_/name/ind/indianapolis-colts" xr:uid="{2F8FFFC8-CCD3-0547-A842-70BB78F44686}"/>
    <hyperlink ref="A118" r:id="rId151" display="http://www.espn.com/nfl/team/_/name/det/detroit-lions" xr:uid="{6A4EB5ED-AD74-3641-8CB0-EB8EFAB4C9B8}"/>
    <hyperlink ref="A117" r:id="rId152" display="http://www.espn.com/nfl/team/_/name/jax/jacksonville-jaguars" xr:uid="{8FE081F2-6EB5-424B-AD4C-32096D16DB70}"/>
    <hyperlink ref="A76" r:id="rId153" display="http://www.espn.com/nfl/team/_/name/pit/pittsburgh-steelers" xr:uid="{E17D6265-42F2-3E4B-B4DE-9A48DE7145C9}"/>
    <hyperlink ref="A80" r:id="rId154" display="http://www.espn.com/nfl/team/_/name/ari/arizona-cardinals" xr:uid="{11D25F13-2F98-894F-BBF3-D32462701665}"/>
    <hyperlink ref="A83" r:id="rId155" display="http://www.espn.com/nfl/team/_/name/chi/chicago-bears" xr:uid="{D7971452-80F2-3E4F-8FE4-CD4ADCF78CD0}"/>
    <hyperlink ref="A102" r:id="rId156" display="http://www.espn.com/nfl/team/_/name/cin/cincinnati-bengals" xr:uid="{46C31A11-6AB8-B442-A499-582B70B2571A}"/>
    <hyperlink ref="A103" r:id="rId157" display="http://www.espn.com/nfl/team/_/name/tb/tampa-bay-buccaneers" xr:uid="{1777BC44-1DC8-FE4D-ACDC-26B2D4007B6D}"/>
    <hyperlink ref="A110" r:id="rId158" display="http://www.espn.com/nfl/team/_/name/oak/oakland-raiders" xr:uid="{B371AC33-590A-BE47-9C11-3F27FAC22B80}"/>
    <hyperlink ref="A113" r:id="rId159" display="http://www.espn.com/nfl/team/_/name/lar/los-angeles-rams" xr:uid="{44E7D25B-9863-F140-AF35-C9E7150B7803}"/>
    <hyperlink ref="A126" r:id="rId160" display="http://www.espn.com/nfl/team/_/name/min/minnesota-vikings" xr:uid="{0E6E1974-9967-1948-9D80-229F8132B7DA}"/>
  </hyperlinks>
  <pageMargins left="0.7" right="0.7" top="0.75" bottom="0.75" header="0.3" footer="0.3"/>
  <tableParts count="1">
    <tablePart r:id="rId16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Orozco-Fletcher</dc:creator>
  <cp:lastModifiedBy>Michael Orozco-Fletcher</cp:lastModifiedBy>
  <dcterms:created xsi:type="dcterms:W3CDTF">2018-11-16T20:07:17Z</dcterms:created>
  <dcterms:modified xsi:type="dcterms:W3CDTF">2018-12-07T03:33:45Z</dcterms:modified>
</cp:coreProperties>
</file>